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hled rozpočtu " sheetId="1" r:id="rId1"/>
    <sheet name="Přehled záměrů" sheetId="2" r:id="rId2"/>
  </sheets>
  <definedNames/>
  <calcPr fullCalcOnLoad="1"/>
</workbook>
</file>

<file path=xl/sharedStrings.xml><?xml version="1.0" encoding="utf-8"?>
<sst xmlns="http://schemas.openxmlformats.org/spreadsheetml/2006/main" count="93" uniqueCount="66">
  <si>
    <t> Rok</t>
  </si>
  <si>
    <t>Rozpočet</t>
  </si>
  <si>
    <t>Financování</t>
  </si>
  <si>
    <t>Koupě pozemků</t>
  </si>
  <si>
    <t>Přehled plánovaných mimořádných akcí (investice i opravy) - záměry:</t>
  </si>
  <si>
    <t xml:space="preserve">         Podílové financování</t>
  </si>
  <si>
    <t>Záměr - akce</t>
  </si>
  <si>
    <t>Rok uskutečnění</t>
  </si>
  <si>
    <t>Celkové RN</t>
  </si>
  <si>
    <t>dotace</t>
  </si>
  <si>
    <t>vlastní zdroje</t>
  </si>
  <si>
    <t>cizí zdroje - úvěr</t>
  </si>
  <si>
    <t xml:space="preserve">Koupě auta </t>
  </si>
  <si>
    <t>Oprava místní komunikace</t>
  </si>
  <si>
    <t>Stavba čističky</t>
  </si>
  <si>
    <t>Oprava střechy OÚ</t>
  </si>
  <si>
    <t xml:space="preserve"> </t>
  </si>
  <si>
    <t>Kapitálové příjmy</t>
  </si>
  <si>
    <t>Přijaté transfery</t>
  </si>
  <si>
    <t>Daňové příjmy</t>
  </si>
  <si>
    <t>Nedaňové příjmy</t>
  </si>
  <si>
    <t>Příjmy celkem</t>
  </si>
  <si>
    <t>Výdaje celkem</t>
  </si>
  <si>
    <t>Běžné výdaje</t>
  </si>
  <si>
    <t>Kapitálové výdaje</t>
  </si>
  <si>
    <t xml:space="preserve">Příjmy    </t>
  </si>
  <si>
    <t xml:space="preserve">Výdaje </t>
  </si>
  <si>
    <t>ČSOB - výstavba bytových domů /6.000 000,- Kč</t>
  </si>
  <si>
    <t>Celkem</t>
  </si>
  <si>
    <t xml:space="preserve">Saldo příjmů a výdajů </t>
  </si>
  <si>
    <t>ECO LED SOL - výše závazku je 1.809.840,- Kč</t>
  </si>
  <si>
    <t>poslední splátka</t>
  </si>
  <si>
    <t xml:space="preserve">každoročně  </t>
  </si>
  <si>
    <t>Schváleno ZO dne:</t>
  </si>
  <si>
    <t>Sejmuto dne:</t>
  </si>
  <si>
    <t>termín vrácení</t>
  </si>
  <si>
    <t>Schválený dokument  zveřejněn na elektronické úřední desce dne:</t>
  </si>
  <si>
    <t>Výhledový rozpočet</t>
  </si>
  <si>
    <t>183.000,-</t>
  </si>
  <si>
    <t>1.008 000,-</t>
  </si>
  <si>
    <t xml:space="preserve">240.000,- </t>
  </si>
  <si>
    <t>ročně</t>
  </si>
  <si>
    <t xml:space="preserve">250.000,- </t>
  </si>
  <si>
    <t>M. Jindrák - splátka za dům čp. 75  /900.000,- Kč/</t>
  </si>
  <si>
    <t>ČS - nákup nemovitosti čp. 1 /2.700 000,- Kč/</t>
  </si>
  <si>
    <t>x</t>
  </si>
  <si>
    <t>SU</t>
  </si>
  <si>
    <t xml:space="preserve">Pronájem veřejného osvětlení  v Kč </t>
  </si>
  <si>
    <t>Poskytnutná návratná finanční výpomoc -  v Kč</t>
  </si>
  <si>
    <t>Dlouhodobé závazky a splátky úvěrů v Kč</t>
  </si>
  <si>
    <t>DSO Společenství obcí Čertovo Břemeno - pořízení sněhové rolby 75.000,- Kč</t>
  </si>
  <si>
    <t>185.676,-</t>
  </si>
  <si>
    <t>185676,-</t>
  </si>
  <si>
    <t>75.000,-</t>
  </si>
  <si>
    <t>účet</t>
  </si>
  <si>
    <t>P. Klejna - vratná kauce za stavební  pozemek, lhůta r. 2027</t>
  </si>
  <si>
    <t>r. 2027 dokončení  stavby RD</t>
  </si>
  <si>
    <t>ČSOB - Splátka dlouhod. úvěru na  výstavbu bytových domů/pol. 8124</t>
  </si>
  <si>
    <t>ČS - splátka dlouhod. úvěru -  nákup nemovitostí/pol. 8124</t>
  </si>
  <si>
    <t>ČS - splátka dlouhod. úvěru - Modernizace ZŠ pol. 8124</t>
  </si>
  <si>
    <t>splátky dlouhodobých úvěrů</t>
  </si>
  <si>
    <t>356 000,-</t>
  </si>
  <si>
    <t>ČS - Modernizace ZŠ pol. 8124</t>
  </si>
  <si>
    <t xml:space="preserve"> zapojení prostředků z minulých let / pol. 8115+-</t>
  </si>
  <si>
    <t>Vyvěšeno dne: 30.11.2022</t>
  </si>
  <si>
    <t>Návrh střednědobého  výhledu Městysu Borotín na období  2024-2026 /v tis. Kč/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</si>
</sst>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_ ;[Red]\-#,##0\ "/>
    <numFmt numFmtId="169" formatCode="[$-405]dddd\ d\.\ mmmm\ yyyy"/>
  </numFmts>
  <fonts count="56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25"/>
      <name val="Arial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20"/>
      <name val="Arial CE"/>
      <family val="2"/>
    </font>
    <font>
      <b/>
      <sz val="12"/>
      <name val="Arial CE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0"/>
      <color indexed="10"/>
      <name val="Arial"/>
      <family val="2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  <font>
      <sz val="10"/>
      <color rgb="FFFF0000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8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9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8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0" xfId="0" applyAlignment="1">
      <alignment vertical="center" wrapText="1"/>
    </xf>
    <xf numFmtId="0" fontId="0" fillId="34" borderId="29" xfId="0" applyFill="1" applyBorder="1" applyAlignment="1">
      <alignment vertical="center" wrapText="1"/>
    </xf>
    <xf numFmtId="0" fontId="0" fillId="35" borderId="30" xfId="0" applyFill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3" fontId="1" fillId="36" borderId="31" xfId="0" applyNumberFormat="1" applyFont="1" applyFill="1" applyBorder="1" applyAlignment="1">
      <alignment horizontal="right" vertical="center" wrapText="1"/>
    </xf>
    <xf numFmtId="0" fontId="1" fillId="36" borderId="24" xfId="0" applyFont="1" applyFill="1" applyBorder="1" applyAlignment="1">
      <alignment horizontal="right" vertical="center" wrapText="1"/>
    </xf>
    <xf numFmtId="0" fontId="1" fillId="36" borderId="31" xfId="0" applyFont="1" applyFill="1" applyBorder="1" applyAlignment="1">
      <alignment horizontal="right" vertical="center" wrapText="1"/>
    </xf>
    <xf numFmtId="0" fontId="3" fillId="0" borderId="32" xfId="0" applyFont="1" applyBorder="1" applyAlignment="1">
      <alignment vertical="center" wrapText="1"/>
    </xf>
    <xf numFmtId="0" fontId="1" fillId="36" borderId="33" xfId="0" applyFont="1" applyFill="1" applyBorder="1" applyAlignment="1">
      <alignment horizontal="right" vertical="center" wrapText="1"/>
    </xf>
    <xf numFmtId="0" fontId="0" fillId="37" borderId="30" xfId="0" applyFill="1" applyBorder="1" applyAlignment="1">
      <alignment vertical="center" wrapText="1"/>
    </xf>
    <xf numFmtId="0" fontId="1" fillId="36" borderId="30" xfId="0" applyFont="1" applyFill="1" applyBorder="1" applyAlignment="1">
      <alignment horizontal="right" vertical="center" wrapText="1"/>
    </xf>
    <xf numFmtId="0" fontId="0" fillId="37" borderId="34" xfId="0" applyFill="1" applyBorder="1" applyAlignment="1">
      <alignment vertical="center" wrapText="1"/>
    </xf>
    <xf numFmtId="0" fontId="6" fillId="34" borderId="35" xfId="0" applyFont="1" applyFill="1" applyBorder="1" applyAlignment="1">
      <alignment vertical="center" wrapText="1"/>
    </xf>
    <xf numFmtId="3" fontId="6" fillId="34" borderId="35" xfId="0" applyNumberFormat="1" applyFont="1" applyFill="1" applyBorder="1" applyAlignment="1">
      <alignment horizontal="right" vertical="center" wrapText="1"/>
    </xf>
    <xf numFmtId="3" fontId="6" fillId="34" borderId="24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14" fontId="0" fillId="0" borderId="36" xfId="0" applyNumberFormat="1" applyBorder="1" applyAlignment="1">
      <alignment vertical="center" wrapText="1"/>
    </xf>
    <xf numFmtId="3" fontId="1" fillId="36" borderId="33" xfId="0" applyNumberFormat="1" applyFont="1" applyFill="1" applyBorder="1" applyAlignment="1">
      <alignment horizontal="right" vertical="center" wrapText="1"/>
    </xf>
    <xf numFmtId="0" fontId="0" fillId="0" borderId="37" xfId="0" applyBorder="1" applyAlignment="1">
      <alignment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35" borderId="44" xfId="0" applyFill="1" applyBorder="1" applyAlignment="1">
      <alignment vertical="center" wrapText="1"/>
    </xf>
    <xf numFmtId="0" fontId="2" fillId="33" borderId="45" xfId="0" applyFont="1" applyFill="1" applyBorder="1" applyAlignment="1">
      <alignment vertical="center" wrapText="1"/>
    </xf>
    <xf numFmtId="3" fontId="2" fillId="33" borderId="46" xfId="0" applyNumberFormat="1" applyFont="1" applyFill="1" applyBorder="1" applyAlignment="1">
      <alignment horizontal="right" vertical="center" wrapText="1"/>
    </xf>
    <xf numFmtId="3" fontId="2" fillId="33" borderId="47" xfId="0" applyNumberFormat="1" applyFont="1" applyFill="1" applyBorder="1" applyAlignment="1">
      <alignment horizontal="right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0" fillId="38" borderId="37" xfId="0" applyFill="1" applyBorder="1" applyAlignment="1">
      <alignment vertical="center" wrapText="1"/>
    </xf>
    <xf numFmtId="3" fontId="2" fillId="36" borderId="17" xfId="0" applyNumberFormat="1" applyFont="1" applyFill="1" applyBorder="1" applyAlignment="1">
      <alignment horizontal="right" vertical="center" wrapText="1"/>
    </xf>
    <xf numFmtId="3" fontId="2" fillId="36" borderId="32" xfId="0" applyNumberFormat="1" applyFont="1" applyFill="1" applyBorder="1" applyAlignment="1">
      <alignment horizontal="right"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4" fontId="0" fillId="0" borderId="36" xfId="0" applyNumberForma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4" fillId="40" borderId="38" xfId="0" applyFont="1" applyFill="1" applyBorder="1" applyAlignment="1">
      <alignment vertical="center" wrapText="1"/>
    </xf>
    <xf numFmtId="3" fontId="1" fillId="39" borderId="33" xfId="0" applyNumberFormat="1" applyFont="1" applyFill="1" applyBorder="1" applyAlignment="1">
      <alignment horizontal="right" vertical="center" wrapText="1"/>
    </xf>
    <xf numFmtId="0" fontId="1" fillId="39" borderId="24" xfId="0" applyFont="1" applyFill="1" applyBorder="1" applyAlignment="1">
      <alignment horizontal="right" vertical="center" wrapText="1"/>
    </xf>
    <xf numFmtId="3" fontId="2" fillId="39" borderId="17" xfId="0" applyNumberFormat="1" applyFont="1" applyFill="1" applyBorder="1" applyAlignment="1">
      <alignment horizontal="right" vertical="center" wrapText="1"/>
    </xf>
    <xf numFmtId="0" fontId="4" fillId="40" borderId="42" xfId="0" applyFont="1" applyFill="1" applyBorder="1" applyAlignment="1">
      <alignment vertical="center" wrapText="1"/>
    </xf>
    <xf numFmtId="3" fontId="1" fillId="36" borderId="24" xfId="0" applyNumberFormat="1" applyFont="1" applyFill="1" applyBorder="1" applyAlignment="1">
      <alignment horizontal="right" vertical="center" wrapText="1"/>
    </xf>
    <xf numFmtId="3" fontId="1" fillId="39" borderId="24" xfId="0" applyNumberFormat="1" applyFont="1" applyFill="1" applyBorder="1" applyAlignment="1">
      <alignment horizontal="right" vertical="center" wrapText="1"/>
    </xf>
    <xf numFmtId="3" fontId="2" fillId="41" borderId="45" xfId="0" applyNumberFormat="1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0" fillId="0" borderId="36" xfId="0" applyNumberForma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3" fontId="1" fillId="36" borderId="32" xfId="0" applyNumberFormat="1" applyFont="1" applyFill="1" applyBorder="1" applyAlignment="1">
      <alignment horizontal="right" vertical="center" wrapText="1"/>
    </xf>
    <xf numFmtId="0" fontId="1" fillId="39" borderId="49" xfId="0" applyFont="1" applyFill="1" applyBorder="1" applyAlignment="1">
      <alignment horizontal="right" vertical="center" wrapText="1"/>
    </xf>
    <xf numFmtId="0" fontId="1" fillId="36" borderId="32" xfId="0" applyFont="1" applyFill="1" applyBorder="1" applyAlignment="1">
      <alignment horizontal="right" vertical="center" wrapText="1"/>
    </xf>
    <xf numFmtId="0" fontId="52" fillId="0" borderId="50" xfId="0" applyFont="1" applyBorder="1" applyAlignment="1">
      <alignment vertical="center" wrapText="1"/>
    </xf>
    <xf numFmtId="0" fontId="52" fillId="36" borderId="36" xfId="0" applyFont="1" applyFill="1" applyBorder="1" applyAlignment="1">
      <alignment horizontal="right" vertical="center" wrapText="1"/>
    </xf>
    <xf numFmtId="3" fontId="52" fillId="36" borderId="35" xfId="0" applyNumberFormat="1" applyFont="1" applyFill="1" applyBorder="1" applyAlignment="1">
      <alignment horizontal="right" vertical="center" wrapText="1"/>
    </xf>
    <xf numFmtId="0" fontId="53" fillId="0" borderId="38" xfId="0" applyFont="1" applyBorder="1" applyAlignment="1">
      <alignment vertical="center" wrapText="1"/>
    </xf>
    <xf numFmtId="0" fontId="54" fillId="42" borderId="38" xfId="0" applyFont="1" applyFill="1" applyBorder="1" applyAlignment="1">
      <alignment vertical="center" wrapText="1"/>
    </xf>
    <xf numFmtId="3" fontId="1" fillId="39" borderId="32" xfId="0" applyNumberFormat="1" applyFont="1" applyFill="1" applyBorder="1" applyAlignment="1">
      <alignment horizontal="right" vertical="center" wrapText="1"/>
    </xf>
    <xf numFmtId="2" fontId="52" fillId="36" borderId="36" xfId="0" applyNumberFormat="1" applyFont="1" applyFill="1" applyBorder="1" applyAlignment="1">
      <alignment horizontal="right" vertical="center" wrapText="1"/>
    </xf>
    <xf numFmtId="0" fontId="52" fillId="39" borderId="36" xfId="0" applyNumberFormat="1" applyFont="1" applyFill="1" applyBorder="1" applyAlignment="1">
      <alignment horizontal="right" vertical="center" wrapText="1"/>
    </xf>
    <xf numFmtId="0" fontId="52" fillId="36" borderId="36" xfId="0" applyNumberFormat="1" applyFont="1" applyFill="1" applyBorder="1" applyAlignment="1">
      <alignment horizontal="right" vertical="center" wrapText="1"/>
    </xf>
    <xf numFmtId="0" fontId="55" fillId="0" borderId="36" xfId="0" applyFont="1" applyBorder="1" applyAlignment="1">
      <alignment vertical="center" wrapText="1"/>
    </xf>
    <xf numFmtId="0" fontId="0" fillId="0" borderId="36" xfId="0" applyNumberFormat="1" applyBorder="1" applyAlignment="1">
      <alignment vertical="center"/>
    </xf>
    <xf numFmtId="0" fontId="2" fillId="33" borderId="51" xfId="0" applyNumberFormat="1" applyFont="1" applyFill="1" applyBorder="1" applyAlignment="1">
      <alignment horizontal="right" vertical="center" wrapText="1"/>
    </xf>
    <xf numFmtId="0" fontId="1" fillId="36" borderId="30" xfId="0" applyNumberFormat="1" applyFont="1" applyFill="1" applyBorder="1" applyAlignment="1">
      <alignment horizontal="right" vertical="center" wrapText="1"/>
    </xf>
    <xf numFmtId="0" fontId="6" fillId="34" borderId="35" xfId="0" applyNumberFormat="1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showGridLines="0" tabSelected="1" zoomScale="90" zoomScaleNormal="90" zoomScalePageLayoutView="0" workbookViewId="0" topLeftCell="A1">
      <selection activeCell="G9" sqref="G9:G10"/>
    </sheetView>
  </sheetViews>
  <sheetFormatPr defaultColWidth="9.00390625" defaultRowHeight="12.75"/>
  <cols>
    <col min="1" max="1" width="2.875" style="29" customWidth="1"/>
    <col min="2" max="2" width="3.875" style="29" customWidth="1"/>
    <col min="3" max="3" width="41.875" style="29" customWidth="1"/>
    <col min="4" max="8" width="10.75390625" style="29" customWidth="1"/>
    <col min="9" max="16384" width="9.125" style="29" customWidth="1"/>
  </cols>
  <sheetData>
    <row r="1" spans="2:8" ht="20.25" customHeight="1">
      <c r="B1" s="102" t="s">
        <v>65</v>
      </c>
      <c r="C1" s="102"/>
      <c r="D1" s="102"/>
      <c r="E1" s="102"/>
      <c r="F1" s="102"/>
      <c r="G1" s="102"/>
      <c r="H1" s="102"/>
    </row>
    <row r="2" ht="3" customHeight="1"/>
    <row r="3" spans="2:9" ht="12.75">
      <c r="B3" s="100" t="s">
        <v>0</v>
      </c>
      <c r="C3" s="100"/>
      <c r="D3" s="70">
        <v>2023</v>
      </c>
      <c r="E3" s="60">
        <v>2024</v>
      </c>
      <c r="F3" s="60">
        <v>2025</v>
      </c>
      <c r="G3" s="60">
        <v>2026</v>
      </c>
      <c r="H3" s="60" t="s">
        <v>16</v>
      </c>
      <c r="I3" s="29" t="s">
        <v>16</v>
      </c>
    </row>
    <row r="4" spans="2:8" ht="27" customHeight="1">
      <c r="B4" s="101"/>
      <c r="C4" s="101"/>
      <c r="D4" s="71" t="s">
        <v>1</v>
      </c>
      <c r="E4" s="65" t="s">
        <v>37</v>
      </c>
      <c r="F4" s="65" t="s">
        <v>37</v>
      </c>
      <c r="G4" s="65" t="s">
        <v>37</v>
      </c>
      <c r="H4" s="65" t="s">
        <v>37</v>
      </c>
    </row>
    <row r="5" spans="2:8" ht="18" customHeight="1">
      <c r="B5" s="48"/>
      <c r="C5" s="89" t="s">
        <v>25</v>
      </c>
      <c r="D5" s="72"/>
      <c r="E5" s="49"/>
      <c r="F5" s="49"/>
      <c r="G5" s="49"/>
      <c r="H5" s="50"/>
    </row>
    <row r="6" spans="2:8" ht="21.75" customHeight="1">
      <c r="B6" s="31"/>
      <c r="C6" s="32" t="s">
        <v>19</v>
      </c>
      <c r="D6" s="73">
        <v>16780</v>
      </c>
      <c r="E6" s="47">
        <v>17000</v>
      </c>
      <c r="F6" s="33">
        <v>17100</v>
      </c>
      <c r="G6" s="33">
        <v>18000</v>
      </c>
      <c r="H6" s="47" t="s">
        <v>16</v>
      </c>
    </row>
    <row r="7" spans="2:8" ht="21.75" customHeight="1">
      <c r="B7" s="31"/>
      <c r="C7" s="32" t="s">
        <v>20</v>
      </c>
      <c r="D7" s="74">
        <v>6124</v>
      </c>
      <c r="E7" s="77">
        <v>6500</v>
      </c>
      <c r="F7" s="33">
        <v>6600</v>
      </c>
      <c r="G7" s="77">
        <v>6700</v>
      </c>
      <c r="H7" s="77" t="s">
        <v>16</v>
      </c>
    </row>
    <row r="8" spans="2:8" ht="21.75" customHeight="1">
      <c r="B8" s="31"/>
      <c r="C8" s="32" t="s">
        <v>17</v>
      </c>
      <c r="D8" s="74">
        <v>7300</v>
      </c>
      <c r="E8" s="34">
        <v>200</v>
      </c>
      <c r="F8" s="33">
        <v>8000</v>
      </c>
      <c r="G8" s="33">
        <v>800</v>
      </c>
      <c r="H8" s="34" t="s">
        <v>16</v>
      </c>
    </row>
    <row r="9" spans="2:8" ht="21.75" customHeight="1">
      <c r="B9" s="31"/>
      <c r="C9" s="32" t="s">
        <v>18</v>
      </c>
      <c r="D9" s="78">
        <v>420</v>
      </c>
      <c r="E9" s="34">
        <v>300</v>
      </c>
      <c r="F9" s="35">
        <v>300</v>
      </c>
      <c r="G9" s="35">
        <v>300</v>
      </c>
      <c r="H9" s="34" t="s">
        <v>16</v>
      </c>
    </row>
    <row r="10" spans="2:8" ht="21.75" customHeight="1">
      <c r="B10" s="31"/>
      <c r="C10" s="61" t="s">
        <v>21</v>
      </c>
      <c r="D10" s="75">
        <f>SUM(D6:D9)</f>
        <v>30624</v>
      </c>
      <c r="E10" s="63">
        <f>SUM(E6:E9)</f>
        <v>24000</v>
      </c>
      <c r="F10" s="64">
        <f>SUM(F6:F9)</f>
        <v>32000</v>
      </c>
      <c r="G10" s="64">
        <f>SUM(G6:G9)</f>
        <v>25800</v>
      </c>
      <c r="H10" s="63" t="s">
        <v>16</v>
      </c>
    </row>
    <row r="11" spans="2:8" ht="16.5" customHeight="1">
      <c r="B11" s="62"/>
      <c r="C11" s="90" t="s">
        <v>26</v>
      </c>
      <c r="D11" s="72"/>
      <c r="E11" s="49"/>
      <c r="F11" s="49"/>
      <c r="G11" s="49"/>
      <c r="H11" s="50"/>
    </row>
    <row r="12" spans="2:8" ht="18" customHeight="1">
      <c r="B12" s="31"/>
      <c r="C12" s="32" t="s">
        <v>23</v>
      </c>
      <c r="D12" s="73">
        <v>23357</v>
      </c>
      <c r="E12" s="47">
        <v>24000</v>
      </c>
      <c r="F12" s="33">
        <v>24500</v>
      </c>
      <c r="G12" s="33">
        <v>25000</v>
      </c>
      <c r="H12" s="47" t="s">
        <v>16</v>
      </c>
    </row>
    <row r="13" spans="2:8" ht="18" customHeight="1">
      <c r="B13" s="31"/>
      <c r="C13" s="32" t="s">
        <v>24</v>
      </c>
      <c r="D13" s="78">
        <v>10000</v>
      </c>
      <c r="E13" s="77">
        <v>3000</v>
      </c>
      <c r="F13" s="33">
        <v>3500</v>
      </c>
      <c r="G13" s="33">
        <v>5000</v>
      </c>
      <c r="H13" s="34" t="s">
        <v>16</v>
      </c>
    </row>
    <row r="14" spans="2:8" ht="18" customHeight="1">
      <c r="B14" s="31"/>
      <c r="C14" s="36" t="s">
        <v>22</v>
      </c>
      <c r="D14" s="75">
        <f>SUM(D12:D13)</f>
        <v>33357</v>
      </c>
      <c r="E14" s="63">
        <v>27000</v>
      </c>
      <c r="F14" s="64">
        <f>SUM(F12:F13)</f>
        <v>28000</v>
      </c>
      <c r="G14" s="64">
        <f>SUM(G12:G13)</f>
        <v>30000</v>
      </c>
      <c r="H14" s="63" t="s">
        <v>16</v>
      </c>
    </row>
    <row r="15" spans="2:8" ht="18" customHeight="1">
      <c r="B15" s="56"/>
      <c r="C15" s="57" t="s">
        <v>29</v>
      </c>
      <c r="D15" s="79">
        <v>-2733</v>
      </c>
      <c r="E15" s="58">
        <v>-3000</v>
      </c>
      <c r="F15" s="58">
        <f>F10-F14</f>
        <v>4000</v>
      </c>
      <c r="G15" s="97">
        <v>-4200</v>
      </c>
      <c r="H15" s="59" t="s">
        <v>16</v>
      </c>
    </row>
    <row r="16" spans="2:8" ht="16.5" customHeight="1">
      <c r="B16" s="52"/>
      <c r="C16" s="53" t="s">
        <v>2</v>
      </c>
      <c r="D16" s="76"/>
      <c r="E16" s="54"/>
      <c r="F16" s="54"/>
      <c r="G16" s="54"/>
      <c r="H16" s="55"/>
    </row>
    <row r="17" spans="2:8" ht="18" customHeight="1">
      <c r="B17" s="38"/>
      <c r="C17" s="51" t="s">
        <v>60</v>
      </c>
      <c r="D17" s="84" t="s">
        <v>16</v>
      </c>
      <c r="E17" s="85" t="s">
        <v>16</v>
      </c>
      <c r="F17" s="39" t="s">
        <v>16</v>
      </c>
      <c r="G17" s="39" t="s">
        <v>16</v>
      </c>
      <c r="H17" s="37" t="s">
        <v>54</v>
      </c>
    </row>
    <row r="18" spans="2:8" ht="33.75" customHeight="1">
      <c r="B18" s="38"/>
      <c r="C18" s="86" t="s">
        <v>57</v>
      </c>
      <c r="D18" s="93">
        <v>-356</v>
      </c>
      <c r="E18" s="87">
        <v>-360</v>
      </c>
      <c r="F18" s="94">
        <v>-370</v>
      </c>
      <c r="G18" s="94">
        <v>-380</v>
      </c>
      <c r="H18" s="88">
        <v>451160</v>
      </c>
    </row>
    <row r="19" spans="2:8" ht="33.75" customHeight="1">
      <c r="B19" s="40"/>
      <c r="C19" s="86" t="s">
        <v>59</v>
      </c>
      <c r="D19" s="93">
        <v>-1008</v>
      </c>
      <c r="E19" s="92">
        <v>-1008</v>
      </c>
      <c r="F19" s="94">
        <v>-1008</v>
      </c>
      <c r="G19" s="94">
        <v>-1008</v>
      </c>
      <c r="H19" s="88">
        <v>451221</v>
      </c>
    </row>
    <row r="20" spans="2:8" ht="26.25" customHeight="1">
      <c r="B20" s="38"/>
      <c r="C20" s="86" t="s">
        <v>58</v>
      </c>
      <c r="D20" s="93">
        <v>-183</v>
      </c>
      <c r="E20" s="87">
        <v>-183</v>
      </c>
      <c r="F20" s="94">
        <v>-183</v>
      </c>
      <c r="G20" s="94">
        <v>-183</v>
      </c>
      <c r="H20" s="88">
        <v>451240</v>
      </c>
    </row>
    <row r="21" spans="2:8" ht="26.25" customHeight="1">
      <c r="B21" s="40"/>
      <c r="C21" s="45" t="s">
        <v>63</v>
      </c>
      <c r="D21" s="91">
        <v>4280</v>
      </c>
      <c r="E21" s="83">
        <v>4551</v>
      </c>
      <c r="F21" s="39">
        <v>-2439</v>
      </c>
      <c r="G21" s="98">
        <v>5771</v>
      </c>
      <c r="H21" s="77" t="s">
        <v>16</v>
      </c>
    </row>
    <row r="22" spans="2:8" ht="21.75" customHeight="1">
      <c r="B22" s="30"/>
      <c r="C22" s="41" t="s">
        <v>28</v>
      </c>
      <c r="D22" s="99">
        <f>SUM(D18:D21)</f>
        <v>2733</v>
      </c>
      <c r="E22" s="42">
        <f>SUM(E18:E21)</f>
        <v>3000</v>
      </c>
      <c r="F22" s="43">
        <f>SUM(F17:F21)</f>
        <v>-4000</v>
      </c>
      <c r="G22" s="43">
        <f>SUM(G18:G21)</f>
        <v>4200</v>
      </c>
      <c r="H22" s="43" t="s">
        <v>16</v>
      </c>
    </row>
    <row r="23" spans="2:12" ht="41.25" customHeight="1">
      <c r="B23" s="44"/>
      <c r="C23" s="53" t="s">
        <v>49</v>
      </c>
      <c r="D23" s="68" t="s">
        <v>41</v>
      </c>
      <c r="E23" s="80" t="s">
        <v>31</v>
      </c>
      <c r="F23" s="68" t="s">
        <v>56</v>
      </c>
      <c r="G23" s="68"/>
      <c r="H23" s="68" t="s">
        <v>46</v>
      </c>
      <c r="L23" s="29" t="s">
        <v>16</v>
      </c>
    </row>
    <row r="24" spans="3:8" ht="23.25" customHeight="1">
      <c r="C24" s="45" t="s">
        <v>27</v>
      </c>
      <c r="D24" s="81" t="s">
        <v>61</v>
      </c>
      <c r="E24" s="46">
        <v>46804</v>
      </c>
      <c r="F24" s="68" t="s">
        <v>45</v>
      </c>
      <c r="G24" s="68"/>
      <c r="H24" s="81">
        <v>451</v>
      </c>
    </row>
    <row r="25" spans="3:8" ht="23.25" customHeight="1">
      <c r="C25" s="95" t="s">
        <v>62</v>
      </c>
      <c r="D25" s="96" t="s">
        <v>39</v>
      </c>
      <c r="E25" s="46">
        <v>46741</v>
      </c>
      <c r="F25" s="68" t="s">
        <v>45</v>
      </c>
      <c r="G25" s="68"/>
      <c r="H25" s="81">
        <v>451</v>
      </c>
    </row>
    <row r="26" spans="3:8" ht="24.75" customHeight="1">
      <c r="C26" s="45" t="s">
        <v>44</v>
      </c>
      <c r="D26" s="81" t="s">
        <v>38</v>
      </c>
      <c r="E26" s="46">
        <v>46650</v>
      </c>
      <c r="F26" s="68" t="s">
        <v>45</v>
      </c>
      <c r="G26" s="68"/>
      <c r="H26" s="81">
        <v>451</v>
      </c>
    </row>
    <row r="27" spans="3:8" ht="27.75" customHeight="1">
      <c r="C27" s="45" t="s">
        <v>43</v>
      </c>
      <c r="D27" s="68" t="s">
        <v>40</v>
      </c>
      <c r="E27" s="46">
        <v>46275</v>
      </c>
      <c r="F27" s="68" t="s">
        <v>45</v>
      </c>
      <c r="G27" s="68"/>
      <c r="H27" s="81">
        <v>459</v>
      </c>
    </row>
    <row r="28" spans="3:8" ht="36.75" customHeight="1">
      <c r="C28" s="45" t="s">
        <v>55</v>
      </c>
      <c r="D28" s="45"/>
      <c r="E28" s="45"/>
      <c r="F28" s="45" t="s">
        <v>42</v>
      </c>
      <c r="G28" s="68"/>
      <c r="H28" s="81">
        <v>459</v>
      </c>
    </row>
    <row r="29" spans="3:7" ht="27.75" customHeight="1">
      <c r="C29" s="66" t="s">
        <v>47</v>
      </c>
      <c r="E29" s="67" t="s">
        <v>31</v>
      </c>
      <c r="F29" s="67" t="s">
        <v>32</v>
      </c>
      <c r="G29" s="69"/>
    </row>
    <row r="30" spans="2:8" ht="17.25" customHeight="1">
      <c r="B30" s="44"/>
      <c r="C30" s="45" t="s">
        <v>30</v>
      </c>
      <c r="D30" s="68" t="s">
        <v>51</v>
      </c>
      <c r="E30" s="46">
        <v>45863</v>
      </c>
      <c r="F30" s="68" t="s">
        <v>52</v>
      </c>
      <c r="G30" s="68"/>
      <c r="H30" s="81">
        <v>909</v>
      </c>
    </row>
    <row r="31" spans="3:5" ht="32.25" customHeight="1">
      <c r="C31" s="66" t="s">
        <v>48</v>
      </c>
      <c r="E31" s="67" t="s">
        <v>35</v>
      </c>
    </row>
    <row r="32" spans="2:8" ht="27" customHeight="1">
      <c r="B32" s="44"/>
      <c r="C32" s="45" t="s">
        <v>50</v>
      </c>
      <c r="D32" s="68" t="s">
        <v>53</v>
      </c>
      <c r="E32" s="46">
        <v>44985</v>
      </c>
      <c r="F32" s="68"/>
      <c r="G32" s="68"/>
      <c r="H32" s="81">
        <v>462</v>
      </c>
    </row>
    <row r="33" ht="12.75">
      <c r="C33" s="29" t="s">
        <v>64</v>
      </c>
    </row>
    <row r="34" ht="12.75">
      <c r="C34" s="29" t="s">
        <v>34</v>
      </c>
    </row>
    <row r="35" ht="12.75">
      <c r="C35" s="29" t="s">
        <v>33</v>
      </c>
    </row>
    <row r="36" spans="3:8" ht="25.5">
      <c r="C36" s="29" t="s">
        <v>36</v>
      </c>
      <c r="F36" s="29" t="s">
        <v>16</v>
      </c>
      <c r="H36" s="82"/>
    </row>
    <row r="38" ht="12.75">
      <c r="C38" s="29" t="s">
        <v>16</v>
      </c>
    </row>
    <row r="39" ht="12.75">
      <c r="C39" s="29" t="s">
        <v>16</v>
      </c>
    </row>
  </sheetData>
  <sheetProtection/>
  <mergeCells count="2">
    <mergeCell ref="B3:C4"/>
    <mergeCell ref="B1:H1"/>
  </mergeCells>
  <printOptions/>
  <pageMargins left="0.15748031496062992" right="0.15748031496062992" top="0.35433070866141736" bottom="0.3937007874015748" header="0.2362204724409449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1"/>
  <sheetViews>
    <sheetView showGridLines="0" zoomScale="90" zoomScaleNormal="90" zoomScalePageLayoutView="0" workbookViewId="0" topLeftCell="A1">
      <selection activeCell="D37" sqref="D37"/>
    </sheetView>
  </sheetViews>
  <sheetFormatPr defaultColWidth="9.00390625" defaultRowHeight="12.75"/>
  <cols>
    <col min="2" max="2" width="30.75390625" style="0" customWidth="1"/>
    <col min="3" max="3" width="11.875" style="0" customWidth="1"/>
    <col min="4" max="4" width="10.75390625" style="0" customWidth="1"/>
    <col min="5" max="5" width="9.875" style="0" customWidth="1"/>
  </cols>
  <sheetData>
    <row r="3" ht="12.75">
      <c r="B3" s="1" t="s">
        <v>4</v>
      </c>
    </row>
    <row r="4" ht="21.75" customHeight="1"/>
    <row r="5" spans="2:7" ht="12.75">
      <c r="B5" s="2"/>
      <c r="C5" s="3"/>
      <c r="D5" s="4"/>
      <c r="E5" s="4" t="s">
        <v>5</v>
      </c>
      <c r="F5" s="5"/>
      <c r="G5" s="6"/>
    </row>
    <row r="6" spans="2:7" ht="29.25" customHeight="1">
      <c r="B6" s="7" t="s">
        <v>6</v>
      </c>
      <c r="C6" s="8" t="s">
        <v>7</v>
      </c>
      <c r="D6" s="9" t="s">
        <v>8</v>
      </c>
      <c r="E6" s="10" t="s">
        <v>9</v>
      </c>
      <c r="F6" s="11" t="s">
        <v>10</v>
      </c>
      <c r="G6" s="12" t="s">
        <v>11</v>
      </c>
    </row>
    <row r="7" spans="2:7" ht="23.25" customHeight="1">
      <c r="B7" s="13" t="s">
        <v>12</v>
      </c>
      <c r="C7" s="14">
        <v>2006</v>
      </c>
      <c r="D7" s="15">
        <f>E7+F7+G7</f>
        <v>400</v>
      </c>
      <c r="E7" s="15">
        <v>0</v>
      </c>
      <c r="F7" s="16">
        <v>400</v>
      </c>
      <c r="G7" s="17">
        <v>0</v>
      </c>
    </row>
    <row r="8" spans="2:7" ht="22.5" customHeight="1">
      <c r="B8" s="18" t="s">
        <v>13</v>
      </c>
      <c r="C8" s="19">
        <v>2007</v>
      </c>
      <c r="D8" s="20">
        <f>E8+F8+G8</f>
        <v>500</v>
      </c>
      <c r="E8" s="20">
        <v>250</v>
      </c>
      <c r="F8" s="21">
        <v>250</v>
      </c>
      <c r="G8" s="22">
        <v>0</v>
      </c>
    </row>
    <row r="9" spans="2:7" ht="22.5" customHeight="1">
      <c r="B9" s="18" t="s">
        <v>14</v>
      </c>
      <c r="C9" s="19">
        <v>2008</v>
      </c>
      <c r="D9" s="20">
        <f>E9+F9+G9</f>
        <v>9000</v>
      </c>
      <c r="E9" s="20">
        <v>5000</v>
      </c>
      <c r="F9" s="21">
        <v>1700</v>
      </c>
      <c r="G9" s="23">
        <v>2300</v>
      </c>
    </row>
    <row r="10" spans="2:7" ht="20.25" customHeight="1">
      <c r="B10" s="18" t="s">
        <v>15</v>
      </c>
      <c r="C10" s="19">
        <v>2009</v>
      </c>
      <c r="D10" s="20">
        <f>E10+F10+G10</f>
        <v>200</v>
      </c>
      <c r="E10" s="20">
        <v>0</v>
      </c>
      <c r="F10" s="21">
        <v>200</v>
      </c>
      <c r="G10" s="22">
        <v>0</v>
      </c>
    </row>
    <row r="11" spans="2:7" ht="24" customHeight="1">
      <c r="B11" s="24" t="s">
        <v>3</v>
      </c>
      <c r="C11" s="25">
        <v>2010</v>
      </c>
      <c r="D11" s="26">
        <f>E11+F11+G11</f>
        <v>5300</v>
      </c>
      <c r="E11" s="26">
        <v>5000</v>
      </c>
      <c r="F11" s="27">
        <v>300</v>
      </c>
      <c r="G11" s="28">
        <v>0</v>
      </c>
    </row>
    <row r="12" ht="13.5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2022-12-09T09:30:20Z</cp:lastPrinted>
  <dcterms:created xsi:type="dcterms:W3CDTF">2009-10-21T12:52:58Z</dcterms:created>
  <dcterms:modified xsi:type="dcterms:W3CDTF">2022-12-09T09:30:26Z</dcterms:modified>
  <cp:category/>
  <cp:version/>
  <cp:contentType/>
  <cp:contentStatus/>
</cp:coreProperties>
</file>