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1"/>
  </bookViews>
  <sheets>
    <sheet name="hodnotící zpráva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<sst xmlns="http://schemas.openxmlformats.org/spreadsheetml/2006/main" count="270" uniqueCount="102">
  <si>
    <t>1. Souhrnné výsledky finančního hospodaření, dosažené v příjmové a výdajové části rozpočtu v hodnoceném roce v porovnání s výsledky roku předcházejícího.</t>
  </si>
  <si>
    <t>skutečnost</t>
  </si>
  <si>
    <t>upr. rozpočet</t>
  </si>
  <si>
    <t>Nekonsolidované příjmy</t>
  </si>
  <si>
    <t>Příjmy po konsolidaci</t>
  </si>
  <si>
    <t>Nekonsolidované výdaje</t>
  </si>
  <si>
    <t>Výdaje po konsolidaci</t>
  </si>
  <si>
    <t>Financování - třída 8</t>
  </si>
  <si>
    <t>Saldo-HV před konsolidací</t>
  </si>
  <si>
    <t>Saldo-HV po konsolidací</t>
  </si>
  <si>
    <t>Ukazatel rozpočtu                      v tis. Kč</t>
  </si>
  <si>
    <t xml:space="preserve">2. Provedená rozpočtová opatření v průběhu roku. </t>
  </si>
  <si>
    <t>3. Zhodnocení rozpočtových výsledků po konsolidaci (přebytku; v případě schodku vysvětlit důvody jeho vzniku, stav peněžních prostředků).</t>
  </si>
  <si>
    <t xml:space="preserve">Použití </t>
  </si>
  <si>
    <t>4. Zapojení mimorozpočtových zdrojů (úvěry, půjčky, výpomoci, prostředky fondů), porovnání jejich výše s předchozími roky a jejich podíl na celkových výsledcích.</t>
  </si>
  <si>
    <t>5. Tvorba vlastních příjmů po konsolidaci a rozhodujících položek v meziročním porovnání.</t>
  </si>
  <si>
    <t>Vlastní příjmy po konsolidaci v tis. Kč</t>
  </si>
  <si>
    <t xml:space="preserve">6. Srovnání dynamiky příjmů obce po konsolidaci s rokem minulým. </t>
  </si>
  <si>
    <t>Ukazatel rozpočtu po konsolidaci v tis. Kč</t>
  </si>
  <si>
    <t>Daňové</t>
  </si>
  <si>
    <t>Vlastní nedaňové</t>
  </si>
  <si>
    <t>Vlastní kapitálové</t>
  </si>
  <si>
    <t>Celkem vlastní příjmy</t>
  </si>
  <si>
    <t>Vlastní příjmy celkem</t>
  </si>
  <si>
    <t>Investiční dotace celkem</t>
  </si>
  <si>
    <t>Ostatní, jiné příjmy celkem</t>
  </si>
  <si>
    <t>Celkem příjmy po konsolid.</t>
  </si>
  <si>
    <t>Neinvest. dotace celkem</t>
  </si>
  <si>
    <t>7. Přehled dotací poskytnutých od jiných rozpočtů a ze státních fondů</t>
  </si>
  <si>
    <t>UZ</t>
  </si>
  <si>
    <t>Označení účelové dotace</t>
  </si>
  <si>
    <t>v Kč</t>
  </si>
  <si>
    <t>X</t>
  </si>
  <si>
    <t>Celkem ze státního rozpočtu v Kč</t>
  </si>
  <si>
    <t>Celkem z rozpočtu Jihočeského kraje v Kč</t>
  </si>
  <si>
    <t>Přiděleno</t>
  </si>
  <si>
    <t>Vyčerpáno</t>
  </si>
  <si>
    <t>Rozdíl</t>
  </si>
  <si>
    <t>Celkem ze státních fondů v Kč</t>
  </si>
  <si>
    <t xml:space="preserve">8. Využití prostředků přidělených z rozpočtů jednotlivých kapitol státního rozpočtu, ze státních fondů a z rozpočtu kraje. </t>
  </si>
  <si>
    <t>9. Analýza výdajové stránky rozpočtu zvlášť za běžné a kapitálové výdaje.</t>
  </si>
  <si>
    <t>Běžné výdaje celkem</t>
  </si>
  <si>
    <t>Kapitálové výdaje celkem</t>
  </si>
  <si>
    <t>Analýza kapitálových výdajů</t>
  </si>
  <si>
    <t>rozdíl</t>
  </si>
  <si>
    <t xml:space="preserve">10. Podrobná informace o čerpání prostředků poskytnutých na řešení následků živelních katastrof a mimořádných situací, včetně převodu nevyčerpaných účelových prostředků do roku následujícího. </t>
  </si>
  <si>
    <t>Objem poskytnuvých dotací………………………………………………….</t>
  </si>
  <si>
    <t>Použito na následující účely ………………………………………………….</t>
  </si>
  <si>
    <t>Nevyčerpaný objem………………………………. , důvod proč …………………………….</t>
  </si>
  <si>
    <t xml:space="preserve">11. Rozbor hospodaření zřizovaných příspěvkových organizací sumarizovaných dle odvětví. Podíl příspěvkových organizací hospodařících v hodnoceném roce se ziskem či hospodařících se ztrátou na celkovém počtu příspěvkových organizací, včetně komentáře k řešení ztrátovosti. </t>
  </si>
  <si>
    <t>Odvětví</t>
  </si>
  <si>
    <t xml:space="preserve">Počet ziskových </t>
  </si>
  <si>
    <t>Počet ztrátových</t>
  </si>
  <si>
    <t>Položka</t>
  </si>
  <si>
    <t>Školství</t>
  </si>
  <si>
    <t>Kultura</t>
  </si>
  <si>
    <t>Sociální</t>
  </si>
  <si>
    <t>Ostatní</t>
  </si>
  <si>
    <t>Celkem</t>
  </si>
  <si>
    <t>Zdravotnic.</t>
  </si>
  <si>
    <t xml:space="preserve">12. Významné výkyvy v hospodaření v průběhu hodnoceného roku. </t>
  </si>
  <si>
    <t>Kapitálový výdaj</t>
  </si>
  <si>
    <t>Celkový zisk v Kč</t>
  </si>
  <si>
    <t>Celková ztráta v Kč</t>
  </si>
  <si>
    <t>Vzniklý schodek Kč ……0…………………………</t>
  </si>
  <si>
    <t xml:space="preserve"> </t>
  </si>
  <si>
    <t>na fondech a kterých ……0…………………………</t>
  </si>
  <si>
    <t>Použití rezervního fondu (objem ……0………… na co ……0……….), fondu sociálních potřeb …0…….. rozvoje bydlení ………0……, dalšího fondu (jakého) ……0…………….</t>
  </si>
  <si>
    <t>úvěrů: objem ………0……………….. na co ……………………….</t>
  </si>
  <si>
    <t>půjček: objem …………0…………….. na co ………………………..</t>
  </si>
  <si>
    <t>návratných výpomocí: objem ………0……………….. na co ……………………</t>
  </si>
  <si>
    <t>Současně uvést i zůstatek celkového úvěrového zatížení k 31. 12. ……0……………..</t>
  </si>
  <si>
    <t>Přebytek hospodaření vznikl díky výnosům ze služeb za svoz separovaných odpadů z členských obcí.</t>
  </si>
  <si>
    <t>Ekonomickou činností svazku jsou služby poskytované sdruženým obcím, především se jedná o svoz separovaných odpadů. Stabilními příjmy jsou dotace  členských obcí potřebné k dofinancování dotačních projektů.</t>
  </si>
  <si>
    <t>Vzor a osnova "Hodnotící zprávy za rok 2015 pro vypracování podkladů k návrhu státního závěrečného účtu" za  DSO Společenství obcí Čertovo břemeno Jihočeského kraje</t>
  </si>
  <si>
    <t>Počet změn rozpočtu 11 a provedených rozpočtových opatření 11</t>
  </si>
  <si>
    <t>Objem RO v Kč v příjmech 8.573 710,- a objem RO v Kč ve výdajích 8.573 710,-</t>
  </si>
  <si>
    <t>Rozdíl mezi schváleným a upraveným rozpočtem v příjmech 7.014 277,00 a výdajích 7.054 810,00</t>
  </si>
  <si>
    <t>Dosažený přebytek Kč 13.858,35.</t>
  </si>
  <si>
    <t>Zůstatek na všech účtech celkem Kč 357.428,99</t>
  </si>
  <si>
    <t>z toho na ZBÚ /Era/ 356.970,15 Kč</t>
  </si>
  <si>
    <t>na jiných účtech a kterých /ČNB/ 458,84 Kč</t>
  </si>
  <si>
    <t>Zajištění úpravy a propagace lyžařských tras</t>
  </si>
  <si>
    <t>Podpora občanské vybavenosti mikroregionu</t>
  </si>
  <si>
    <t>Přehled dotací ze státního rozpočtu podle účelů v roce 2015</t>
  </si>
  <si>
    <t>Přehled dotací přidělených od Jihočeského kraje podle účelů v roce 2015</t>
  </si>
  <si>
    <t>Přehled dotací přidělených od státních fondů podle účelů v roce 2015</t>
  </si>
  <si>
    <t>Investiční transfery přijaté od obcí</t>
  </si>
  <si>
    <t>Likvidace bioodpadů - kompostéry a komp. Sila</t>
  </si>
  <si>
    <t>Likvidace bioodpadů - kompostéry a sila</t>
  </si>
  <si>
    <t>Rozdíl skutečnosti          2015-2014</t>
  </si>
  <si>
    <t>% plnění 2015/2014</t>
  </si>
  <si>
    <t>kompostéry a sila</t>
  </si>
  <si>
    <t>Hospodaření  účetní jednotky významně ovlivnilo přijetí dotace z MŽP-projekt  Likvidace bioodpadů.   Dále pak přijetí dotace  na úpravu a propagaci lyžařských tras Mikroregionu r. 2015 a 2016</t>
  </si>
  <si>
    <t>V hospodaření  v roce 2015 se projevil provoz vozidla na  svoz separovaných odpadů v mikroregionu a pořízení majetku na likvidaci bioodpadů.</t>
  </si>
  <si>
    <t>Příjmy svazku obcí za rok 2015 byly vyšší především díky dotace z MŽP na projekt Likvidace bioodpadů .</t>
  </si>
  <si>
    <t>Svazek obcí plně využil dotaci z POV - projekt Podpora občanské  vybavenosti a krajský transfer na úpravu lyžařských tras mikroregionu.</t>
  </si>
  <si>
    <t xml:space="preserve">Běžné výdaje tvoří především  náklady na svoz separovaných odpadu v mikroregionu a kapitálové výdaje jsou tvořeny hlavně náklady z  realizovaných projektů.   </t>
  </si>
  <si>
    <t>Jedná se o pořízení majetku  z  projektu Likvidace bioodpadů - kompostéry a sila.</t>
  </si>
  <si>
    <t xml:space="preserve">DSO nečerpá úvěry ani půjčky, hospodaří s přijatými transfery a prostředky členských obcí. Finančně nejnáročnější realizovaná akce byl projekt Likvidace bioodpadů. </t>
  </si>
  <si>
    <t>Podkladem pro vypracování číselné části "zprávy" jsou roční účetní a finanční výkazy, doplněné o stručné, ale výstižné zhodnocení ostatních oblastí, které z účetních výkazů nelze zjistit. Výkazy a ostatní přílohy závěrečného účtu jsou k nahlédnutí v kanceláři Úřadu městyse Borotín.</t>
  </si>
  <si>
    <t>Příjmy svazku obcí za rok 2015 byly vyšší především díky dotace z MŽP na projekt Likvidace bioodpadu 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</si>
</sst>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4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4" fontId="44" fillId="0" borderId="10" xfId="0" applyNumberFormat="1" applyFont="1" applyBorder="1" applyAlignment="1">
      <alignment vertical="center"/>
    </xf>
    <xf numFmtId="2" fontId="44" fillId="0" borderId="10" xfId="0" applyNumberFormat="1" applyFont="1" applyBorder="1" applyAlignment="1">
      <alignment vertical="center"/>
    </xf>
    <xf numFmtId="0" fontId="48" fillId="0" borderId="0" xfId="0" applyFont="1" applyAlignment="1">
      <alignment horizontal="left" vertical="center" wrapText="1"/>
    </xf>
    <xf numFmtId="4" fontId="44" fillId="0" borderId="0" xfId="0" applyNumberFormat="1" applyFont="1" applyAlignment="1">
      <alignment vertical="center"/>
    </xf>
    <xf numFmtId="0" fontId="48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4" fillId="0" borderId="12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7" fillId="0" borderId="20" xfId="0" applyFont="1" applyBorder="1" applyAlignment="1">
      <alignment horizontal="left" vertical="center" wrapText="1"/>
    </xf>
    <xf numFmtId="4" fontId="44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0" fontId="52" fillId="0" borderId="20" xfId="0" applyFont="1" applyBorder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4" fontId="50" fillId="0" borderId="10" xfId="0" applyNumberFormat="1" applyFont="1" applyBorder="1" applyAlignment="1">
      <alignment vertical="center"/>
    </xf>
    <xf numFmtId="0" fontId="53" fillId="0" borderId="0" xfId="0" applyFont="1" applyAlignment="1">
      <alignment horizontal="left" vertical="center" wrapText="1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 wrapText="1"/>
    </xf>
    <xf numFmtId="0" fontId="53" fillId="0" borderId="0" xfId="0" applyFont="1" applyAlignment="1">
      <alignment vertical="center"/>
    </xf>
    <xf numFmtId="0" fontId="50" fillId="0" borderId="0" xfId="0" applyFont="1" applyAlignment="1">
      <alignment horizontal="left" vertical="center" wrapText="1"/>
    </xf>
    <xf numFmtId="4" fontId="50" fillId="0" borderId="0" xfId="0" applyNumberFormat="1" applyFont="1" applyAlignment="1">
      <alignment vertical="center"/>
    </xf>
    <xf numFmtId="0" fontId="53" fillId="0" borderId="11" xfId="0" applyFont="1" applyBorder="1" applyAlignment="1">
      <alignment horizontal="left" vertical="center" wrapText="1"/>
    </xf>
    <xf numFmtId="0" fontId="53" fillId="0" borderId="0" xfId="0" applyFont="1" applyAlignment="1">
      <alignment horizontal="right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0.00390625" style="5" customWidth="1"/>
    <col min="2" max="2" width="13.00390625" style="5" customWidth="1"/>
    <col min="3" max="3" width="11.421875" style="5" customWidth="1"/>
    <col min="4" max="4" width="11.28125" style="5" customWidth="1"/>
    <col min="5" max="5" width="12.28125" style="5" customWidth="1"/>
    <col min="6" max="6" width="11.28125" style="5" customWidth="1"/>
    <col min="7" max="7" width="13.00390625" style="5" customWidth="1"/>
    <col min="8" max="8" width="10.8515625" style="5" customWidth="1"/>
    <col min="9" max="9" width="10.00390625" style="5" customWidth="1"/>
    <col min="10" max="16384" width="9.140625" style="5" customWidth="1"/>
  </cols>
  <sheetData>
    <row r="1" spans="1:9" ht="29.25" customHeight="1">
      <c r="A1" s="34" t="s">
        <v>74</v>
      </c>
      <c r="B1" s="34"/>
      <c r="C1" s="34"/>
      <c r="D1" s="34"/>
      <c r="E1" s="34"/>
      <c r="F1" s="34"/>
      <c r="G1" s="34"/>
      <c r="H1" s="34"/>
      <c r="I1" s="4"/>
    </row>
    <row r="3" spans="1:9" ht="47.25" customHeight="1">
      <c r="A3" s="33" t="s">
        <v>100</v>
      </c>
      <c r="B3" s="33"/>
      <c r="C3" s="33"/>
      <c r="D3" s="33"/>
      <c r="E3" s="33"/>
      <c r="F3" s="33"/>
      <c r="G3" s="33"/>
      <c r="H3" s="33"/>
      <c r="I3" s="6"/>
    </row>
    <row r="5" spans="1:9" ht="29.25" customHeight="1">
      <c r="A5" s="35" t="s">
        <v>0</v>
      </c>
      <c r="B5" s="35"/>
      <c r="C5" s="35"/>
      <c r="D5" s="35"/>
      <c r="E5" s="35"/>
      <c r="F5" s="35"/>
      <c r="G5" s="35"/>
      <c r="H5" s="35"/>
      <c r="I5" s="7"/>
    </row>
    <row r="6" spans="1:9" ht="15" customHeight="1">
      <c r="A6" s="23" t="s">
        <v>10</v>
      </c>
      <c r="B6" s="24"/>
      <c r="C6" s="27">
        <v>2014</v>
      </c>
      <c r="D6" s="28"/>
      <c r="E6" s="27">
        <v>2015</v>
      </c>
      <c r="F6" s="28"/>
      <c r="G6" s="29" t="s">
        <v>90</v>
      </c>
      <c r="H6" s="29" t="s">
        <v>91</v>
      </c>
      <c r="I6" s="8"/>
    </row>
    <row r="7" spans="1:9" ht="30" customHeight="1">
      <c r="A7" s="25"/>
      <c r="B7" s="26"/>
      <c r="C7" s="1" t="s">
        <v>2</v>
      </c>
      <c r="D7" s="1" t="s">
        <v>1</v>
      </c>
      <c r="E7" s="1" t="s">
        <v>2</v>
      </c>
      <c r="F7" s="1" t="s">
        <v>1</v>
      </c>
      <c r="G7" s="30"/>
      <c r="H7" s="30"/>
      <c r="I7" s="8"/>
    </row>
    <row r="8" spans="1:9" ht="16.5" customHeight="1">
      <c r="A8" s="21" t="s">
        <v>3</v>
      </c>
      <c r="B8" s="22"/>
      <c r="C8" s="12">
        <v>7215.58</v>
      </c>
      <c r="D8" s="12">
        <v>7367.27</v>
      </c>
      <c r="E8" s="12">
        <v>7420.28</v>
      </c>
      <c r="F8" s="12">
        <v>7481.64</v>
      </c>
      <c r="G8" s="12">
        <f>F8-D8</f>
        <v>114.36999999999989</v>
      </c>
      <c r="H8" s="12">
        <f>F8/D8*100</f>
        <v>101.55240679383273</v>
      </c>
      <c r="I8" s="8"/>
    </row>
    <row r="9" spans="1:9" ht="16.5" customHeight="1">
      <c r="A9" s="21" t="s">
        <v>4</v>
      </c>
      <c r="B9" s="22"/>
      <c r="C9" s="12">
        <v>7215.58</v>
      </c>
      <c r="D9" s="12">
        <v>7200.07</v>
      </c>
      <c r="E9" s="12">
        <v>7420.28</v>
      </c>
      <c r="F9" s="12">
        <v>7381.64</v>
      </c>
      <c r="G9" s="12">
        <f aca="true" t="shared" si="0" ref="G9:G14">F9-D9</f>
        <v>181.57000000000062</v>
      </c>
      <c r="H9" s="12">
        <f aca="true" t="shared" si="1" ref="H9:H14">F9/D9*100</f>
        <v>102.52178103823992</v>
      </c>
      <c r="I9" s="8"/>
    </row>
    <row r="10" spans="1:9" ht="16.5" customHeight="1">
      <c r="A10" s="21" t="s">
        <v>5</v>
      </c>
      <c r="B10" s="22"/>
      <c r="C10" s="12">
        <v>7215.58</v>
      </c>
      <c r="D10" s="12">
        <v>7260.7</v>
      </c>
      <c r="E10" s="12">
        <v>7460.81</v>
      </c>
      <c r="F10" s="12">
        <v>7467.78</v>
      </c>
      <c r="G10" s="12">
        <f t="shared" si="0"/>
        <v>207.07999999999993</v>
      </c>
      <c r="H10" s="12">
        <f t="shared" si="1"/>
        <v>102.85206660514828</v>
      </c>
      <c r="I10" s="8"/>
    </row>
    <row r="11" spans="1:9" ht="16.5" customHeight="1">
      <c r="A11" s="21" t="s">
        <v>6</v>
      </c>
      <c r="B11" s="22"/>
      <c r="C11" s="12">
        <v>7215.58</v>
      </c>
      <c r="D11" s="12">
        <v>7093.5</v>
      </c>
      <c r="E11" s="12">
        <v>7460.81</v>
      </c>
      <c r="F11" s="12">
        <v>7367.78</v>
      </c>
      <c r="G11" s="12">
        <f t="shared" si="0"/>
        <v>274.27999999999975</v>
      </c>
      <c r="H11" s="12">
        <f t="shared" si="1"/>
        <v>103.86663847184042</v>
      </c>
      <c r="I11" s="8"/>
    </row>
    <row r="12" spans="1:9" ht="16.5" customHeight="1">
      <c r="A12" s="21" t="s">
        <v>7</v>
      </c>
      <c r="B12" s="22"/>
      <c r="C12" s="12">
        <v>0</v>
      </c>
      <c r="D12" s="12">
        <v>-106.57</v>
      </c>
      <c r="E12" s="12">
        <v>40.53</v>
      </c>
      <c r="F12" s="12">
        <v>-13.86</v>
      </c>
      <c r="G12" s="12">
        <f t="shared" si="0"/>
        <v>92.71</v>
      </c>
      <c r="H12" s="12">
        <f t="shared" si="1"/>
        <v>13.005536267242187</v>
      </c>
      <c r="I12" s="8"/>
    </row>
    <row r="13" spans="1:9" ht="16.5" customHeight="1">
      <c r="A13" s="21" t="s">
        <v>8</v>
      </c>
      <c r="B13" s="22"/>
      <c r="C13" s="12"/>
      <c r="D13" s="12">
        <v>-106.57</v>
      </c>
      <c r="E13" s="12">
        <v>40.53</v>
      </c>
      <c r="F13" s="12">
        <v>-13.86</v>
      </c>
      <c r="G13" s="12">
        <f t="shared" si="0"/>
        <v>92.71</v>
      </c>
      <c r="H13" s="12">
        <f t="shared" si="1"/>
        <v>13.005536267242187</v>
      </c>
      <c r="I13" s="8"/>
    </row>
    <row r="14" spans="1:9" ht="16.5" customHeight="1">
      <c r="A14" s="21" t="s">
        <v>9</v>
      </c>
      <c r="B14" s="22"/>
      <c r="C14" s="12">
        <v>0</v>
      </c>
      <c r="D14" s="12">
        <v>106.57</v>
      </c>
      <c r="E14" s="12">
        <v>-40.53</v>
      </c>
      <c r="F14" s="12">
        <v>13.86</v>
      </c>
      <c r="G14" s="12">
        <f t="shared" si="0"/>
        <v>-92.71</v>
      </c>
      <c r="H14" s="12">
        <f t="shared" si="1"/>
        <v>13.005536267242187</v>
      </c>
      <c r="I14" s="8"/>
    </row>
    <row r="15" spans="1:8" ht="48.75" customHeight="1">
      <c r="A15" s="20" t="s">
        <v>93</v>
      </c>
      <c r="B15" s="20"/>
      <c r="C15" s="20"/>
      <c r="D15" s="20"/>
      <c r="E15" s="20"/>
      <c r="F15" s="20"/>
      <c r="G15" s="20"/>
      <c r="H15" s="20"/>
    </row>
    <row r="16" ht="14.25" customHeight="1"/>
    <row r="17" ht="15">
      <c r="A17" s="9" t="s">
        <v>11</v>
      </c>
    </row>
    <row r="18" ht="15">
      <c r="A18" s="5" t="s">
        <v>75</v>
      </c>
    </row>
    <row r="19" ht="15">
      <c r="A19" s="5" t="s">
        <v>76</v>
      </c>
    </row>
    <row r="20" ht="15">
      <c r="A20" s="5" t="s">
        <v>77</v>
      </c>
    </row>
    <row r="21" spans="1:8" ht="15">
      <c r="A21" s="20" t="s">
        <v>94</v>
      </c>
      <c r="B21" s="20"/>
      <c r="C21" s="20"/>
      <c r="D21" s="20"/>
      <c r="E21" s="20"/>
      <c r="F21" s="20"/>
      <c r="G21" s="20"/>
      <c r="H21" s="20"/>
    </row>
    <row r="22" spans="1:8" ht="21.75" customHeight="1">
      <c r="A22" s="20"/>
      <c r="B22" s="20"/>
      <c r="C22" s="20"/>
      <c r="D22" s="20"/>
      <c r="E22" s="20"/>
      <c r="F22" s="20"/>
      <c r="G22" s="20"/>
      <c r="H22" s="20"/>
    </row>
    <row r="23" spans="1:8" ht="12" customHeight="1">
      <c r="A23" s="14"/>
      <c r="B23" s="14"/>
      <c r="C23" s="14"/>
      <c r="D23" s="14"/>
      <c r="E23" s="14"/>
      <c r="F23" s="14"/>
      <c r="G23" s="14"/>
      <c r="H23" s="14"/>
    </row>
    <row r="24" spans="1:8" ht="12" customHeight="1">
      <c r="A24" s="16"/>
      <c r="B24" s="16"/>
      <c r="C24" s="16"/>
      <c r="D24" s="16"/>
      <c r="E24" s="16"/>
      <c r="F24" s="16"/>
      <c r="G24" s="16"/>
      <c r="H24" s="16"/>
    </row>
    <row r="25" spans="1:8" ht="29.25" customHeight="1">
      <c r="A25" s="31" t="s">
        <v>12</v>
      </c>
      <c r="B25" s="31"/>
      <c r="C25" s="31"/>
      <c r="D25" s="31"/>
      <c r="E25" s="31"/>
      <c r="F25" s="31"/>
      <c r="G25" s="31"/>
      <c r="H25" s="31"/>
    </row>
    <row r="26" ht="15">
      <c r="A26" s="5" t="s">
        <v>78</v>
      </c>
    </row>
    <row r="27" ht="15">
      <c r="A27" s="10" t="s">
        <v>72</v>
      </c>
    </row>
    <row r="28" spans="1:3" ht="15">
      <c r="A28" s="5" t="s">
        <v>64</v>
      </c>
      <c r="C28" s="5" t="s">
        <v>65</v>
      </c>
    </row>
    <row r="29" spans="1:8" ht="29.25" customHeight="1">
      <c r="A29" s="20"/>
      <c r="B29" s="20"/>
      <c r="C29" s="20"/>
      <c r="D29" s="20"/>
      <c r="E29" s="20"/>
      <c r="F29" s="20"/>
      <c r="G29" s="20"/>
      <c r="H29" s="20"/>
    </row>
    <row r="30" ht="15">
      <c r="A30" s="5" t="s">
        <v>79</v>
      </c>
    </row>
    <row r="31" ht="15">
      <c r="B31" s="5" t="s">
        <v>80</v>
      </c>
    </row>
    <row r="32" ht="15">
      <c r="B32" s="5" t="s">
        <v>81</v>
      </c>
    </row>
    <row r="33" ht="15">
      <c r="B33" s="5" t="s">
        <v>66</v>
      </c>
    </row>
    <row r="34" ht="13.5" customHeight="1"/>
    <row r="35" spans="1:8" ht="28.5" customHeight="1">
      <c r="A35" s="31" t="s">
        <v>14</v>
      </c>
      <c r="B35" s="31"/>
      <c r="C35" s="31"/>
      <c r="D35" s="31"/>
      <c r="E35" s="31"/>
      <c r="F35" s="31"/>
      <c r="G35" s="31"/>
      <c r="H35" s="31"/>
    </row>
    <row r="36" spans="1:8" ht="29.25" customHeight="1">
      <c r="A36" s="32" t="s">
        <v>67</v>
      </c>
      <c r="B36" s="32"/>
      <c r="C36" s="32"/>
      <c r="D36" s="32"/>
      <c r="E36" s="32"/>
      <c r="F36" s="32"/>
      <c r="G36" s="32"/>
      <c r="H36" s="32"/>
    </row>
    <row r="37" spans="1:2" ht="15">
      <c r="A37" s="5" t="s">
        <v>13</v>
      </c>
      <c r="B37" s="5" t="s">
        <v>68</v>
      </c>
    </row>
    <row r="38" ht="15">
      <c r="B38" s="5" t="s">
        <v>69</v>
      </c>
    </row>
    <row r="39" ht="15">
      <c r="B39" s="5" t="s">
        <v>70</v>
      </c>
    </row>
    <row r="40" ht="15">
      <c r="A40" s="5" t="s">
        <v>71</v>
      </c>
    </row>
    <row r="41" ht="15">
      <c r="A41" s="10"/>
    </row>
    <row r="43" ht="15">
      <c r="A43" s="9" t="s">
        <v>15</v>
      </c>
    </row>
    <row r="44" spans="1:8" ht="15" customHeight="1">
      <c r="A44" s="23" t="s">
        <v>16</v>
      </c>
      <c r="B44" s="24"/>
      <c r="C44" s="27">
        <v>2014</v>
      </c>
      <c r="D44" s="28"/>
      <c r="E44" s="27">
        <v>2015</v>
      </c>
      <c r="F44" s="28"/>
      <c r="G44" s="29" t="s">
        <v>90</v>
      </c>
      <c r="H44" s="29" t="s">
        <v>91</v>
      </c>
    </row>
    <row r="45" spans="1:8" ht="30" customHeight="1">
      <c r="A45" s="25"/>
      <c r="B45" s="26"/>
      <c r="C45" s="1" t="s">
        <v>2</v>
      </c>
      <c r="D45" s="1" t="s">
        <v>1</v>
      </c>
      <c r="E45" s="1" t="s">
        <v>2</v>
      </c>
      <c r="F45" s="1" t="s">
        <v>1</v>
      </c>
      <c r="G45" s="30"/>
      <c r="H45" s="30"/>
    </row>
    <row r="46" spans="1:8" ht="15">
      <c r="A46" s="21" t="s">
        <v>19</v>
      </c>
      <c r="B46" s="22"/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</row>
    <row r="47" spans="1:9" ht="15">
      <c r="A47" s="21" t="s">
        <v>20</v>
      </c>
      <c r="B47" s="22"/>
      <c r="C47" s="12">
        <v>200.2</v>
      </c>
      <c r="D47" s="12">
        <v>184.68</v>
      </c>
      <c r="E47" s="12">
        <v>363.5</v>
      </c>
      <c r="F47" s="12">
        <v>327.05</v>
      </c>
      <c r="G47" s="12">
        <f>F47-E47</f>
        <v>-36.44999999999999</v>
      </c>
      <c r="H47" s="12">
        <f>F47/D47*100</f>
        <v>177.09010179770414</v>
      </c>
      <c r="I47" s="15"/>
    </row>
    <row r="48" spans="1:8" ht="15">
      <c r="A48" s="21" t="s">
        <v>21</v>
      </c>
      <c r="B48" s="22"/>
      <c r="C48" s="12">
        <v>0</v>
      </c>
      <c r="D48" s="12">
        <v>0</v>
      </c>
      <c r="E48" s="12">
        <v>0</v>
      </c>
      <c r="F48" s="12">
        <v>0</v>
      </c>
      <c r="G48" s="12">
        <f>F48-E48</f>
        <v>0</v>
      </c>
      <c r="H48" s="12">
        <v>0</v>
      </c>
    </row>
    <row r="49" spans="1:8" ht="15">
      <c r="A49" s="21" t="s">
        <v>22</v>
      </c>
      <c r="B49" s="22"/>
      <c r="C49" s="12">
        <v>200.2</v>
      </c>
      <c r="D49" s="12">
        <v>184.68</v>
      </c>
      <c r="E49" s="12">
        <v>363.5</v>
      </c>
      <c r="F49" s="12">
        <v>327.05</v>
      </c>
      <c r="G49" s="12">
        <f>F49-E49</f>
        <v>-36.44999999999999</v>
      </c>
      <c r="H49" s="12">
        <f>F49/D49*100</f>
        <v>177.09010179770414</v>
      </c>
    </row>
    <row r="50" spans="1:8" ht="54" customHeight="1">
      <c r="A50" s="19" t="s">
        <v>73</v>
      </c>
      <c r="B50" s="19"/>
      <c r="C50" s="19"/>
      <c r="D50" s="19"/>
      <c r="E50" s="19"/>
      <c r="F50" s="19"/>
      <c r="G50" s="19"/>
      <c r="H50" s="19"/>
    </row>
    <row r="52" ht="15">
      <c r="A52" s="9" t="s">
        <v>17</v>
      </c>
    </row>
    <row r="53" spans="1:8" ht="15" customHeight="1">
      <c r="A53" s="23" t="s">
        <v>18</v>
      </c>
      <c r="B53" s="24"/>
      <c r="C53" s="27">
        <v>2014</v>
      </c>
      <c r="D53" s="28"/>
      <c r="E53" s="27">
        <v>2015</v>
      </c>
      <c r="F53" s="28"/>
      <c r="G53" s="29" t="s">
        <v>90</v>
      </c>
      <c r="H53" s="29" t="s">
        <v>91</v>
      </c>
    </row>
    <row r="54" spans="1:8" ht="29.25" customHeight="1">
      <c r="A54" s="25"/>
      <c r="B54" s="26"/>
      <c r="C54" s="1" t="s">
        <v>2</v>
      </c>
      <c r="D54" s="1" t="s">
        <v>1</v>
      </c>
      <c r="E54" s="1" t="s">
        <v>2</v>
      </c>
      <c r="F54" s="1" t="s">
        <v>1</v>
      </c>
      <c r="G54" s="30"/>
      <c r="H54" s="30"/>
    </row>
    <row r="55" spans="1:8" ht="15">
      <c r="A55" s="21" t="s">
        <v>23</v>
      </c>
      <c r="B55" s="22"/>
      <c r="C55" s="12">
        <v>200.2</v>
      </c>
      <c r="D55" s="12">
        <v>184.68</v>
      </c>
      <c r="E55" s="12">
        <v>363.5</v>
      </c>
      <c r="F55" s="12">
        <v>327.05</v>
      </c>
      <c r="G55" s="12">
        <f>F55-D55</f>
        <v>142.37</v>
      </c>
      <c r="H55" s="12">
        <f>F55/D55*100</f>
        <v>177.09010179770414</v>
      </c>
    </row>
    <row r="56" spans="1:8" ht="15">
      <c r="A56" s="21" t="s">
        <v>27</v>
      </c>
      <c r="B56" s="22"/>
      <c r="C56" s="12">
        <v>1407.86</v>
      </c>
      <c r="D56" s="12">
        <v>1407.86</v>
      </c>
      <c r="E56" s="12">
        <v>1095.91</v>
      </c>
      <c r="F56" s="12">
        <v>1095.91</v>
      </c>
      <c r="G56" s="12">
        <f>F56-E56</f>
        <v>0</v>
      </c>
      <c r="H56" s="12">
        <f>F56/D56*100</f>
        <v>77.84225704260368</v>
      </c>
    </row>
    <row r="57" spans="1:8" ht="15">
      <c r="A57" s="21" t="s">
        <v>24</v>
      </c>
      <c r="B57" s="22"/>
      <c r="C57" s="12">
        <v>5607.52</v>
      </c>
      <c r="D57" s="12">
        <v>5607.52</v>
      </c>
      <c r="E57" s="12">
        <v>5660.87</v>
      </c>
      <c r="F57" s="12">
        <v>5958.67</v>
      </c>
      <c r="G57" s="12">
        <f>F57-E57</f>
        <v>297.8000000000002</v>
      </c>
      <c r="H57" s="12">
        <f>F57/D57*100</f>
        <v>106.26212657288782</v>
      </c>
    </row>
    <row r="58" spans="1:8" ht="15">
      <c r="A58" s="21" t="s">
        <v>25</v>
      </c>
      <c r="B58" s="22"/>
      <c r="C58" s="12">
        <v>0</v>
      </c>
      <c r="D58" s="12">
        <v>0</v>
      </c>
      <c r="E58" s="12">
        <v>0</v>
      </c>
      <c r="F58" s="12">
        <v>0</v>
      </c>
      <c r="G58" s="12">
        <f>F58-E58</f>
        <v>0</v>
      </c>
      <c r="H58" s="12">
        <v>0</v>
      </c>
    </row>
    <row r="59" spans="1:8" ht="15">
      <c r="A59" s="21" t="s">
        <v>26</v>
      </c>
      <c r="B59" s="22"/>
      <c r="C59" s="12">
        <v>7215.58</v>
      </c>
      <c r="D59" s="12">
        <v>7200.06</v>
      </c>
      <c r="E59" s="12">
        <v>7420.28</v>
      </c>
      <c r="F59" s="12">
        <v>7381.64</v>
      </c>
      <c r="G59" s="12">
        <f>F59-E59</f>
        <v>-38.63999999999942</v>
      </c>
      <c r="H59" s="12">
        <f>F59/D59*100</f>
        <v>102.52192342841589</v>
      </c>
    </row>
    <row r="60" spans="1:8" ht="15">
      <c r="A60" s="19" t="s">
        <v>95</v>
      </c>
      <c r="B60" s="19"/>
      <c r="C60" s="19"/>
      <c r="D60" s="19"/>
      <c r="E60" s="19"/>
      <c r="F60" s="19"/>
      <c r="G60" s="19"/>
      <c r="H60" s="19"/>
    </row>
    <row r="61" spans="1:8" ht="15" customHeight="1">
      <c r="A61" s="20"/>
      <c r="B61" s="20"/>
      <c r="C61" s="20"/>
      <c r="D61" s="20"/>
      <c r="E61" s="20"/>
      <c r="F61" s="20"/>
      <c r="G61" s="20"/>
      <c r="H61" s="20"/>
    </row>
    <row r="63" ht="15">
      <c r="A63" s="9" t="s">
        <v>28</v>
      </c>
    </row>
    <row r="64" spans="1:8" ht="15">
      <c r="A64" s="5" t="s">
        <v>84</v>
      </c>
      <c r="H64" s="11" t="s">
        <v>31</v>
      </c>
    </row>
    <row r="65" spans="1:8" ht="15">
      <c r="A65" s="1" t="s">
        <v>29</v>
      </c>
      <c r="B65" s="18" t="s">
        <v>30</v>
      </c>
      <c r="C65" s="18"/>
      <c r="D65" s="18"/>
      <c r="E65" s="18"/>
      <c r="F65" s="1" t="s">
        <v>35</v>
      </c>
      <c r="G65" s="1" t="s">
        <v>36</v>
      </c>
      <c r="H65" s="1" t="s">
        <v>37</v>
      </c>
    </row>
    <row r="66" spans="1:8" ht="15">
      <c r="A66" s="2"/>
      <c r="B66" s="17" t="s">
        <v>87</v>
      </c>
      <c r="C66" s="17"/>
      <c r="D66" s="17"/>
      <c r="E66" s="17"/>
      <c r="F66" s="12">
        <v>595868</v>
      </c>
      <c r="G66" s="12">
        <v>595868</v>
      </c>
      <c r="H66" s="12">
        <v>0</v>
      </c>
    </row>
    <row r="67" spans="1:8" ht="15">
      <c r="A67" s="2">
        <v>15839</v>
      </c>
      <c r="B67" s="17" t="s">
        <v>89</v>
      </c>
      <c r="C67" s="17"/>
      <c r="D67" s="17"/>
      <c r="E67" s="17"/>
      <c r="F67" s="12">
        <v>5064875.45</v>
      </c>
      <c r="G67" s="12">
        <v>5064875.45</v>
      </c>
      <c r="H67" s="12">
        <f>G67-F67</f>
        <v>0</v>
      </c>
    </row>
    <row r="68" spans="1:8" ht="15">
      <c r="A68" s="1" t="s">
        <v>32</v>
      </c>
      <c r="B68" s="17" t="s">
        <v>33</v>
      </c>
      <c r="C68" s="17"/>
      <c r="D68" s="17"/>
      <c r="E68" s="17"/>
      <c r="F68" s="12"/>
      <c r="G68" s="12"/>
      <c r="H68" s="12"/>
    </row>
    <row r="70" spans="1:8" ht="15">
      <c r="A70" s="5" t="s">
        <v>85</v>
      </c>
      <c r="H70" s="11" t="s">
        <v>31</v>
      </c>
    </row>
    <row r="71" spans="1:8" ht="15">
      <c r="A71" s="1" t="s">
        <v>29</v>
      </c>
      <c r="B71" s="18" t="s">
        <v>30</v>
      </c>
      <c r="C71" s="18"/>
      <c r="D71" s="18"/>
      <c r="E71" s="18"/>
      <c r="F71" s="1" t="s">
        <v>35</v>
      </c>
      <c r="G71" s="1" t="s">
        <v>36</v>
      </c>
      <c r="H71" s="1" t="s">
        <v>37</v>
      </c>
    </row>
    <row r="72" spans="1:8" ht="15">
      <c r="A72" s="2">
        <v>92</v>
      </c>
      <c r="B72" s="17" t="s">
        <v>82</v>
      </c>
      <c r="C72" s="17"/>
      <c r="D72" s="17"/>
      <c r="E72" s="17"/>
      <c r="F72" s="12">
        <v>50000</v>
      </c>
      <c r="G72" s="12">
        <v>50000</v>
      </c>
      <c r="H72" s="12">
        <v>0</v>
      </c>
    </row>
    <row r="73" spans="1:8" ht="15">
      <c r="A73" s="2">
        <v>710</v>
      </c>
      <c r="B73" s="17" t="s">
        <v>83</v>
      </c>
      <c r="C73" s="17"/>
      <c r="D73" s="17"/>
      <c r="E73" s="17"/>
      <c r="F73" s="12">
        <v>670000</v>
      </c>
      <c r="G73" s="12">
        <v>670000</v>
      </c>
      <c r="H73" s="12">
        <v>0</v>
      </c>
    </row>
    <row r="74" spans="1:8" ht="15">
      <c r="A74" s="1" t="s">
        <v>32</v>
      </c>
      <c r="B74" s="17" t="s">
        <v>34</v>
      </c>
      <c r="C74" s="17"/>
      <c r="D74" s="17"/>
      <c r="E74" s="17"/>
      <c r="F74" s="12">
        <v>720000</v>
      </c>
      <c r="G74" s="12">
        <v>720000</v>
      </c>
      <c r="H74" s="12">
        <v>0</v>
      </c>
    </row>
    <row r="76" spans="1:8" ht="15">
      <c r="A76" s="5" t="s">
        <v>86</v>
      </c>
      <c r="H76" s="11" t="s">
        <v>31</v>
      </c>
    </row>
    <row r="77" spans="1:8" ht="15">
      <c r="A77" s="1" t="s">
        <v>29</v>
      </c>
      <c r="B77" s="18" t="s">
        <v>30</v>
      </c>
      <c r="C77" s="18"/>
      <c r="D77" s="18"/>
      <c r="E77" s="18"/>
      <c r="F77" s="1" t="s">
        <v>35</v>
      </c>
      <c r="G77" s="1" t="s">
        <v>36</v>
      </c>
      <c r="H77" s="1" t="s">
        <v>37</v>
      </c>
    </row>
    <row r="78" spans="1:8" ht="15">
      <c r="A78" s="2">
        <v>90877</v>
      </c>
      <c r="B78" s="17" t="s">
        <v>88</v>
      </c>
      <c r="C78" s="17"/>
      <c r="D78" s="17"/>
      <c r="E78" s="17"/>
      <c r="F78" s="12">
        <v>297933.85</v>
      </c>
      <c r="G78" s="12">
        <v>297933.85</v>
      </c>
      <c r="H78" s="12">
        <v>0</v>
      </c>
    </row>
    <row r="79" spans="1:8" ht="15">
      <c r="A79" s="1" t="s">
        <v>32</v>
      </c>
      <c r="B79" s="17" t="s">
        <v>38</v>
      </c>
      <c r="C79" s="17"/>
      <c r="D79" s="17"/>
      <c r="E79" s="17"/>
      <c r="F79" s="12">
        <f>SUM(F78:F78)</f>
        <v>297933.85</v>
      </c>
      <c r="G79" s="12">
        <f>SUM(G78:G78)</f>
        <v>297933.85</v>
      </c>
      <c r="H79" s="12">
        <v>0</v>
      </c>
    </row>
    <row r="84" spans="1:8" ht="29.25" customHeight="1">
      <c r="A84" s="31" t="s">
        <v>39</v>
      </c>
      <c r="B84" s="31"/>
      <c r="C84" s="31"/>
      <c r="D84" s="31"/>
      <c r="E84" s="31"/>
      <c r="F84" s="31"/>
      <c r="G84" s="31"/>
      <c r="H84" s="31"/>
    </row>
    <row r="85" spans="1:8" ht="57.75" customHeight="1">
      <c r="A85" s="20" t="s">
        <v>96</v>
      </c>
      <c r="B85" s="20"/>
      <c r="C85" s="20"/>
      <c r="D85" s="20"/>
      <c r="E85" s="20"/>
      <c r="F85" s="20"/>
      <c r="G85" s="20"/>
      <c r="H85" s="20"/>
    </row>
    <row r="87" ht="15">
      <c r="A87" s="9" t="s">
        <v>40</v>
      </c>
    </row>
    <row r="88" spans="1:8" ht="15" customHeight="1">
      <c r="A88" s="23" t="s">
        <v>18</v>
      </c>
      <c r="B88" s="24"/>
      <c r="C88" s="27">
        <v>2014</v>
      </c>
      <c r="D88" s="28"/>
      <c r="E88" s="27">
        <v>2015</v>
      </c>
      <c r="F88" s="28"/>
      <c r="G88" s="29" t="s">
        <v>90</v>
      </c>
      <c r="H88" s="29" t="s">
        <v>91</v>
      </c>
    </row>
    <row r="89" spans="1:8" ht="31.5" customHeight="1">
      <c r="A89" s="25"/>
      <c r="B89" s="26"/>
      <c r="C89" s="1" t="s">
        <v>2</v>
      </c>
      <c r="D89" s="1" t="s">
        <v>1</v>
      </c>
      <c r="E89" s="1" t="s">
        <v>2</v>
      </c>
      <c r="F89" s="1" t="s">
        <v>1</v>
      </c>
      <c r="G89" s="30"/>
      <c r="H89" s="30"/>
    </row>
    <row r="90" spans="1:8" ht="15">
      <c r="A90" s="21" t="s">
        <v>41</v>
      </c>
      <c r="B90" s="22"/>
      <c r="C90" s="12">
        <v>1461.98</v>
      </c>
      <c r="D90" s="12">
        <v>1552.77</v>
      </c>
      <c r="E90" s="12">
        <v>1485.81</v>
      </c>
      <c r="F90" s="12">
        <v>1509.1</v>
      </c>
      <c r="G90" s="12">
        <f>F90-D90</f>
        <v>-43.67000000000007</v>
      </c>
      <c r="H90" s="12">
        <f>F90/D90*100</f>
        <v>97.18760666421942</v>
      </c>
    </row>
    <row r="91" spans="1:8" ht="15">
      <c r="A91" s="21" t="s">
        <v>42</v>
      </c>
      <c r="B91" s="22"/>
      <c r="C91" s="12">
        <v>5753.6</v>
      </c>
      <c r="D91" s="12">
        <v>5707.93</v>
      </c>
      <c r="E91" s="12">
        <v>5975</v>
      </c>
      <c r="F91" s="12">
        <v>5958.68</v>
      </c>
      <c r="G91" s="12">
        <f>F91-D91</f>
        <v>250.75</v>
      </c>
      <c r="H91" s="12">
        <f>F91/D91*100</f>
        <v>104.39301112662558</v>
      </c>
    </row>
    <row r="92" spans="1:8" ht="46.5" customHeight="1">
      <c r="A92" s="19" t="s">
        <v>97</v>
      </c>
      <c r="B92" s="19"/>
      <c r="C92" s="19"/>
      <c r="D92" s="19"/>
      <c r="E92" s="19"/>
      <c r="F92" s="19"/>
      <c r="G92" s="19"/>
      <c r="H92" s="19"/>
    </row>
    <row r="94" spans="1:6" ht="15">
      <c r="A94" s="5" t="s">
        <v>43</v>
      </c>
      <c r="F94" s="11" t="s">
        <v>31</v>
      </c>
    </row>
    <row r="95" spans="1:6" ht="15">
      <c r="A95" s="1" t="s">
        <v>53</v>
      </c>
      <c r="B95" s="18" t="s">
        <v>61</v>
      </c>
      <c r="C95" s="18"/>
      <c r="D95" s="1" t="s">
        <v>2</v>
      </c>
      <c r="E95" s="1" t="s">
        <v>1</v>
      </c>
      <c r="F95" s="1" t="s">
        <v>44</v>
      </c>
    </row>
    <row r="96" spans="1:6" ht="15">
      <c r="A96" s="1">
        <v>61</v>
      </c>
      <c r="B96" s="21" t="s">
        <v>92</v>
      </c>
      <c r="C96" s="22"/>
      <c r="D96" s="12">
        <v>5974000</v>
      </c>
      <c r="E96" s="12">
        <v>5958677</v>
      </c>
      <c r="F96" s="12">
        <v>15323</v>
      </c>
    </row>
    <row r="97" spans="1:6" ht="15">
      <c r="A97" s="1" t="s">
        <v>32</v>
      </c>
      <c r="B97" s="18" t="s">
        <v>42</v>
      </c>
      <c r="C97" s="18"/>
      <c r="D97" s="12">
        <f>SUM(D96)</f>
        <v>5974000</v>
      </c>
      <c r="E97" s="12">
        <f>SUM(E96)</f>
        <v>5958677</v>
      </c>
      <c r="F97" s="12">
        <f>SUM(F96)</f>
        <v>15323</v>
      </c>
    </row>
    <row r="98" spans="1:8" ht="36.75" customHeight="1">
      <c r="A98" s="32" t="s">
        <v>98</v>
      </c>
      <c r="B98" s="32"/>
      <c r="C98" s="32"/>
      <c r="D98" s="32"/>
      <c r="E98" s="32"/>
      <c r="F98" s="32"/>
      <c r="G98" s="32"/>
      <c r="H98" s="32"/>
    </row>
    <row r="99" spans="1:8" ht="41.25" customHeight="1">
      <c r="A99" s="31" t="s">
        <v>45</v>
      </c>
      <c r="B99" s="31"/>
      <c r="C99" s="31"/>
      <c r="D99" s="31"/>
      <c r="E99" s="31"/>
      <c r="F99" s="31"/>
      <c r="G99" s="31"/>
      <c r="H99" s="31"/>
    </row>
    <row r="100" spans="1:4" ht="15">
      <c r="A100" s="5" t="s">
        <v>46</v>
      </c>
      <c r="D100" s="5">
        <v>0</v>
      </c>
    </row>
    <row r="101" spans="1:4" ht="15">
      <c r="A101" s="5" t="s">
        <v>47</v>
      </c>
      <c r="D101" s="5">
        <v>0</v>
      </c>
    </row>
    <row r="102" spans="1:4" ht="15">
      <c r="A102" s="5" t="s">
        <v>48</v>
      </c>
      <c r="D102" s="5">
        <v>0</v>
      </c>
    </row>
    <row r="104" spans="1:8" ht="44.25" customHeight="1">
      <c r="A104" s="31" t="s">
        <v>49</v>
      </c>
      <c r="B104" s="31"/>
      <c r="C104" s="31"/>
      <c r="D104" s="31"/>
      <c r="E104" s="31"/>
      <c r="F104" s="31"/>
      <c r="G104" s="31"/>
      <c r="H104" s="31"/>
    </row>
    <row r="105" spans="1:7" ht="30">
      <c r="A105" s="1" t="s">
        <v>50</v>
      </c>
      <c r="B105" s="3" t="s">
        <v>51</v>
      </c>
      <c r="C105" s="18" t="s">
        <v>62</v>
      </c>
      <c r="D105" s="18"/>
      <c r="E105" s="3" t="s">
        <v>52</v>
      </c>
      <c r="F105" s="18" t="s">
        <v>63</v>
      </c>
      <c r="G105" s="18"/>
    </row>
    <row r="106" spans="1:7" ht="15">
      <c r="A106" s="2" t="s">
        <v>54</v>
      </c>
      <c r="B106" s="13">
        <v>0</v>
      </c>
      <c r="C106" s="36" t="s">
        <v>65</v>
      </c>
      <c r="D106" s="36"/>
      <c r="E106" s="13">
        <v>0</v>
      </c>
      <c r="F106" s="36"/>
      <c r="G106" s="36"/>
    </row>
    <row r="107" spans="1:7" ht="15">
      <c r="A107" s="2" t="s">
        <v>55</v>
      </c>
      <c r="B107" s="13">
        <v>0</v>
      </c>
      <c r="C107" s="36" t="s">
        <v>65</v>
      </c>
      <c r="D107" s="36"/>
      <c r="E107" s="13">
        <v>0</v>
      </c>
      <c r="F107" s="36"/>
      <c r="G107" s="36"/>
    </row>
    <row r="108" spans="1:7" ht="15">
      <c r="A108" s="2" t="s">
        <v>59</v>
      </c>
      <c r="B108" s="13">
        <v>0</v>
      </c>
      <c r="C108" s="36" t="s">
        <v>65</v>
      </c>
      <c r="D108" s="36"/>
      <c r="E108" s="13">
        <v>0</v>
      </c>
      <c r="F108" s="36"/>
      <c r="G108" s="36"/>
    </row>
    <row r="109" spans="1:7" ht="15">
      <c r="A109" s="2" t="s">
        <v>56</v>
      </c>
      <c r="B109" s="13">
        <v>0</v>
      </c>
      <c r="C109" s="36" t="s">
        <v>65</v>
      </c>
      <c r="D109" s="36"/>
      <c r="E109" s="13">
        <v>0</v>
      </c>
      <c r="F109" s="36"/>
      <c r="G109" s="36"/>
    </row>
    <row r="110" spans="1:7" ht="15">
      <c r="A110" s="2" t="s">
        <v>57</v>
      </c>
      <c r="B110" s="13">
        <v>0</v>
      </c>
      <c r="C110" s="36" t="s">
        <v>65</v>
      </c>
      <c r="D110" s="36"/>
      <c r="E110" s="13">
        <v>0</v>
      </c>
      <c r="F110" s="36"/>
      <c r="G110" s="36"/>
    </row>
    <row r="111" spans="1:7" ht="15">
      <c r="A111" s="2" t="s">
        <v>58</v>
      </c>
      <c r="B111" s="13">
        <v>0</v>
      </c>
      <c r="C111" s="36" t="s">
        <v>65</v>
      </c>
      <c r="D111" s="36"/>
      <c r="E111" s="13">
        <v>0</v>
      </c>
      <c r="F111" s="36"/>
      <c r="G111" s="36"/>
    </row>
    <row r="112" ht="15">
      <c r="E112" s="5">
        <v>0</v>
      </c>
    </row>
    <row r="113" ht="15">
      <c r="A113" s="9" t="s">
        <v>60</v>
      </c>
    </row>
    <row r="114" spans="1:8" ht="44.25" customHeight="1">
      <c r="A114" s="20" t="s">
        <v>99</v>
      </c>
      <c r="B114" s="20"/>
      <c r="C114" s="20"/>
      <c r="D114" s="20"/>
      <c r="E114" s="20"/>
      <c r="F114" s="20"/>
      <c r="G114" s="20"/>
      <c r="H114" s="20"/>
    </row>
  </sheetData>
  <sheetProtection/>
  <mergeCells count="84">
    <mergeCell ref="A21:H22"/>
    <mergeCell ref="A98:H98"/>
    <mergeCell ref="F111:G111"/>
    <mergeCell ref="A114:H114"/>
    <mergeCell ref="C108:D108"/>
    <mergeCell ref="C109:D109"/>
    <mergeCell ref="C110:D110"/>
    <mergeCell ref="C111:D111"/>
    <mergeCell ref="F106:G106"/>
    <mergeCell ref="F107:G107"/>
    <mergeCell ref="F108:G108"/>
    <mergeCell ref="F109:G109"/>
    <mergeCell ref="F110:G110"/>
    <mergeCell ref="A99:H99"/>
    <mergeCell ref="A104:H104"/>
    <mergeCell ref="C105:D105"/>
    <mergeCell ref="F105:G105"/>
    <mergeCell ref="C106:D106"/>
    <mergeCell ref="C107:D107"/>
    <mergeCell ref="A90:B90"/>
    <mergeCell ref="A91:B91"/>
    <mergeCell ref="A92:H92"/>
    <mergeCell ref="B95:C95"/>
    <mergeCell ref="B97:C97"/>
    <mergeCell ref="B96:C96"/>
    <mergeCell ref="A84:H84"/>
    <mergeCell ref="A85:H85"/>
    <mergeCell ref="A88:B89"/>
    <mergeCell ref="C88:D88"/>
    <mergeCell ref="E88:F88"/>
    <mergeCell ref="G88:G89"/>
    <mergeCell ref="H88:H89"/>
    <mergeCell ref="A3:H3"/>
    <mergeCell ref="A1:H1"/>
    <mergeCell ref="A5:H5"/>
    <mergeCell ref="A13:B13"/>
    <mergeCell ref="A14:B14"/>
    <mergeCell ref="A8:B8"/>
    <mergeCell ref="C6:D6"/>
    <mergeCell ref="E6:F6"/>
    <mergeCell ref="A6:B7"/>
    <mergeCell ref="G6:G7"/>
    <mergeCell ref="H6:H7"/>
    <mergeCell ref="A15:H15"/>
    <mergeCell ref="A25:H25"/>
    <mergeCell ref="A29:H29"/>
    <mergeCell ref="A35:H35"/>
    <mergeCell ref="A36:H36"/>
    <mergeCell ref="A9:B9"/>
    <mergeCell ref="A10:B10"/>
    <mergeCell ref="A11:B11"/>
    <mergeCell ref="A12:B12"/>
    <mergeCell ref="H53:H54"/>
    <mergeCell ref="A47:B47"/>
    <mergeCell ref="A48:B48"/>
    <mergeCell ref="A49:B49"/>
    <mergeCell ref="A44:B45"/>
    <mergeCell ref="C44:D44"/>
    <mergeCell ref="E44:F44"/>
    <mergeCell ref="G44:G45"/>
    <mergeCell ref="H44:H45"/>
    <mergeCell ref="A46:B46"/>
    <mergeCell ref="A55:B55"/>
    <mergeCell ref="A56:B56"/>
    <mergeCell ref="A57:B57"/>
    <mergeCell ref="A58:B58"/>
    <mergeCell ref="A59:B59"/>
    <mergeCell ref="A50:H50"/>
    <mergeCell ref="A53:B54"/>
    <mergeCell ref="C53:D53"/>
    <mergeCell ref="E53:F53"/>
    <mergeCell ref="G53:G54"/>
    <mergeCell ref="B65:E65"/>
    <mergeCell ref="B68:E68"/>
    <mergeCell ref="B66:E66"/>
    <mergeCell ref="B67:E67"/>
    <mergeCell ref="A60:H61"/>
    <mergeCell ref="B71:E71"/>
    <mergeCell ref="B72:E72"/>
    <mergeCell ref="B73:E73"/>
    <mergeCell ref="B79:E79"/>
    <mergeCell ref="B74:E74"/>
    <mergeCell ref="B77:E77"/>
    <mergeCell ref="B78:E78"/>
  </mergeCells>
  <printOptions/>
  <pageMargins left="0.5905511811023623" right="0.5905511811023623" top="0.7086614173228347" bottom="0.70866141732283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58">
      <selection activeCell="J90" sqref="J89:J90"/>
    </sheetView>
  </sheetViews>
  <sheetFormatPr defaultColWidth="9.140625" defaultRowHeight="15"/>
  <cols>
    <col min="1" max="1" width="10.00390625" style="39" customWidth="1"/>
    <col min="2" max="2" width="13.00390625" style="39" customWidth="1"/>
    <col min="3" max="3" width="9.57421875" style="39" customWidth="1"/>
    <col min="4" max="6" width="10.28125" style="39" customWidth="1"/>
    <col min="7" max="7" width="10.421875" style="39" customWidth="1"/>
    <col min="8" max="8" width="10.8515625" style="39" customWidth="1"/>
    <col min="9" max="9" width="10.00390625" style="39" customWidth="1"/>
    <col min="10" max="16384" width="9.140625" style="39" customWidth="1"/>
  </cols>
  <sheetData>
    <row r="1" spans="1:9" ht="29.25" customHeight="1">
      <c r="A1" s="37" t="s">
        <v>74</v>
      </c>
      <c r="B1" s="37"/>
      <c r="C1" s="37"/>
      <c r="D1" s="37"/>
      <c r="E1" s="37"/>
      <c r="F1" s="37"/>
      <c r="G1" s="37"/>
      <c r="H1" s="37"/>
      <c r="I1" s="38"/>
    </row>
    <row r="3" spans="1:9" ht="42.75" customHeight="1">
      <c r="A3" s="40" t="s">
        <v>100</v>
      </c>
      <c r="B3" s="40"/>
      <c r="C3" s="40"/>
      <c r="D3" s="40"/>
      <c r="E3" s="40"/>
      <c r="F3" s="40"/>
      <c r="G3" s="40"/>
      <c r="H3" s="40"/>
      <c r="I3" s="41"/>
    </row>
    <row r="5" spans="1:9" ht="29.25" customHeight="1">
      <c r="A5" s="42" t="s">
        <v>0</v>
      </c>
      <c r="B5" s="42"/>
      <c r="C5" s="42"/>
      <c r="D5" s="42"/>
      <c r="E5" s="42"/>
      <c r="F5" s="42"/>
      <c r="G5" s="42"/>
      <c r="H5" s="42"/>
      <c r="I5" s="43"/>
    </row>
    <row r="6" spans="1:9" ht="15" customHeight="1">
      <c r="A6" s="44" t="s">
        <v>10</v>
      </c>
      <c r="B6" s="45"/>
      <c r="C6" s="46">
        <v>2014</v>
      </c>
      <c r="D6" s="47"/>
      <c r="E6" s="46">
        <v>2015</v>
      </c>
      <c r="F6" s="47"/>
      <c r="G6" s="48" t="s">
        <v>90</v>
      </c>
      <c r="H6" s="48" t="s">
        <v>91</v>
      </c>
      <c r="I6" s="49"/>
    </row>
    <row r="7" spans="1:9" ht="30" customHeight="1">
      <c r="A7" s="50"/>
      <c r="B7" s="51"/>
      <c r="C7" s="52" t="s">
        <v>2</v>
      </c>
      <c r="D7" s="52" t="s">
        <v>1</v>
      </c>
      <c r="E7" s="52" t="s">
        <v>2</v>
      </c>
      <c r="F7" s="52" t="s">
        <v>1</v>
      </c>
      <c r="G7" s="53"/>
      <c r="H7" s="53"/>
      <c r="I7" s="49"/>
    </row>
    <row r="8" spans="1:9" ht="12" customHeight="1">
      <c r="A8" s="54" t="s">
        <v>3</v>
      </c>
      <c r="B8" s="55"/>
      <c r="C8" s="56">
        <v>7215.58</v>
      </c>
      <c r="D8" s="56">
        <v>7367.27</v>
      </c>
      <c r="E8" s="56">
        <v>7420.28</v>
      </c>
      <c r="F8" s="56">
        <v>7481.64</v>
      </c>
      <c r="G8" s="56">
        <f>F8-D8</f>
        <v>114.36999999999989</v>
      </c>
      <c r="H8" s="56">
        <f>F8/D8*100</f>
        <v>101.55240679383273</v>
      </c>
      <c r="I8" s="49"/>
    </row>
    <row r="9" spans="1:9" ht="12" customHeight="1">
      <c r="A9" s="54" t="s">
        <v>4</v>
      </c>
      <c r="B9" s="55"/>
      <c r="C9" s="56">
        <v>7215.58</v>
      </c>
      <c r="D9" s="56">
        <v>7200.07</v>
      </c>
      <c r="E9" s="56">
        <v>7420.28</v>
      </c>
      <c r="F9" s="56">
        <v>7381.64</v>
      </c>
      <c r="G9" s="56">
        <f aca="true" t="shared" si="0" ref="G9:G14">F9-D9</f>
        <v>181.57000000000062</v>
      </c>
      <c r="H9" s="56">
        <f aca="true" t="shared" si="1" ref="H9:H14">F9/D9*100</f>
        <v>102.52178103823992</v>
      </c>
      <c r="I9" s="49"/>
    </row>
    <row r="10" spans="1:9" ht="12" customHeight="1">
      <c r="A10" s="54" t="s">
        <v>5</v>
      </c>
      <c r="B10" s="55"/>
      <c r="C10" s="56">
        <v>7215.58</v>
      </c>
      <c r="D10" s="56">
        <v>7260.7</v>
      </c>
      <c r="E10" s="56">
        <v>7460.81</v>
      </c>
      <c r="F10" s="56">
        <v>7467.78</v>
      </c>
      <c r="G10" s="56">
        <f t="shared" si="0"/>
        <v>207.07999999999993</v>
      </c>
      <c r="H10" s="56">
        <f t="shared" si="1"/>
        <v>102.85206660514828</v>
      </c>
      <c r="I10" s="49"/>
    </row>
    <row r="11" spans="1:9" ht="12" customHeight="1">
      <c r="A11" s="54" t="s">
        <v>6</v>
      </c>
      <c r="B11" s="55"/>
      <c r="C11" s="56">
        <v>7215.58</v>
      </c>
      <c r="D11" s="56">
        <v>7093.5</v>
      </c>
      <c r="E11" s="56">
        <v>7460.81</v>
      </c>
      <c r="F11" s="56">
        <v>7367.78</v>
      </c>
      <c r="G11" s="56">
        <f t="shared" si="0"/>
        <v>274.27999999999975</v>
      </c>
      <c r="H11" s="56">
        <f t="shared" si="1"/>
        <v>103.86663847184042</v>
      </c>
      <c r="I11" s="49"/>
    </row>
    <row r="12" spans="1:9" ht="12" customHeight="1">
      <c r="A12" s="54" t="s">
        <v>7</v>
      </c>
      <c r="B12" s="55"/>
      <c r="C12" s="56">
        <v>0</v>
      </c>
      <c r="D12" s="56">
        <v>-106.57</v>
      </c>
      <c r="E12" s="56">
        <v>40.53</v>
      </c>
      <c r="F12" s="56">
        <v>-13.86</v>
      </c>
      <c r="G12" s="56">
        <f t="shared" si="0"/>
        <v>92.71</v>
      </c>
      <c r="H12" s="56">
        <f t="shared" si="1"/>
        <v>13.005536267242187</v>
      </c>
      <c r="I12" s="49"/>
    </row>
    <row r="13" spans="1:9" ht="12" customHeight="1">
      <c r="A13" s="54" t="s">
        <v>8</v>
      </c>
      <c r="B13" s="55"/>
      <c r="C13" s="56"/>
      <c r="D13" s="56">
        <v>-106.57</v>
      </c>
      <c r="E13" s="56">
        <v>40.53</v>
      </c>
      <c r="F13" s="56">
        <v>-13.86</v>
      </c>
      <c r="G13" s="56">
        <f t="shared" si="0"/>
        <v>92.71</v>
      </c>
      <c r="H13" s="56">
        <f t="shared" si="1"/>
        <v>13.005536267242187</v>
      </c>
      <c r="I13" s="49"/>
    </row>
    <row r="14" spans="1:9" ht="12" customHeight="1">
      <c r="A14" s="54" t="s">
        <v>9</v>
      </c>
      <c r="B14" s="55"/>
      <c r="C14" s="56">
        <v>0</v>
      </c>
      <c r="D14" s="56">
        <v>106.57</v>
      </c>
      <c r="E14" s="56">
        <v>-40.53</v>
      </c>
      <c r="F14" s="56">
        <v>13.86</v>
      </c>
      <c r="G14" s="56">
        <f t="shared" si="0"/>
        <v>-92.71</v>
      </c>
      <c r="H14" s="56">
        <f t="shared" si="1"/>
        <v>13.005536267242187</v>
      </c>
      <c r="I14" s="49"/>
    </row>
    <row r="15" spans="1:8" ht="33" customHeight="1">
      <c r="A15" s="57" t="s">
        <v>93</v>
      </c>
      <c r="B15" s="57"/>
      <c r="C15" s="57"/>
      <c r="D15" s="57"/>
      <c r="E15" s="57"/>
      <c r="F15" s="57"/>
      <c r="G15" s="57"/>
      <c r="H15" s="57"/>
    </row>
    <row r="16" ht="12.75">
      <c r="A16" s="58" t="s">
        <v>11</v>
      </c>
    </row>
    <row r="17" ht="12.75">
      <c r="A17" s="39" t="s">
        <v>75</v>
      </c>
    </row>
    <row r="18" ht="12.75">
      <c r="A18" s="39" t="s">
        <v>76</v>
      </c>
    </row>
    <row r="19" ht="12.75">
      <c r="A19" s="39" t="s">
        <v>77</v>
      </c>
    </row>
    <row r="20" spans="1:8" ht="12.75">
      <c r="A20" s="57" t="s">
        <v>94</v>
      </c>
      <c r="B20" s="57"/>
      <c r="C20" s="57"/>
      <c r="D20" s="57"/>
      <c r="E20" s="57"/>
      <c r="F20" s="57"/>
      <c r="G20" s="57"/>
      <c r="H20" s="57"/>
    </row>
    <row r="21" spans="1:8" ht="21.75" customHeight="1">
      <c r="A21" s="57"/>
      <c r="B21" s="57"/>
      <c r="C21" s="57"/>
      <c r="D21" s="57"/>
      <c r="E21" s="57"/>
      <c r="F21" s="57"/>
      <c r="G21" s="57"/>
      <c r="H21" s="57"/>
    </row>
    <row r="22" spans="1:8" ht="29.25" customHeight="1">
      <c r="A22" s="59" t="s">
        <v>12</v>
      </c>
      <c r="B22" s="59"/>
      <c r="C22" s="59"/>
      <c r="D22" s="59"/>
      <c r="E22" s="59"/>
      <c r="F22" s="59"/>
      <c r="G22" s="59"/>
      <c r="H22" s="59"/>
    </row>
    <row r="23" ht="12.75">
      <c r="A23" s="39" t="s">
        <v>78</v>
      </c>
    </row>
    <row r="24" ht="12.75">
      <c r="A24" s="60" t="s">
        <v>72</v>
      </c>
    </row>
    <row r="25" spans="1:3" ht="12.75">
      <c r="A25" s="39" t="s">
        <v>64</v>
      </c>
      <c r="C25" s="39" t="s">
        <v>65</v>
      </c>
    </row>
    <row r="26" spans="1:8" ht="9.75" customHeight="1">
      <c r="A26" s="57"/>
      <c r="B26" s="57"/>
      <c r="C26" s="57"/>
      <c r="D26" s="57"/>
      <c r="E26" s="57"/>
      <c r="F26" s="57"/>
      <c r="G26" s="57"/>
      <c r="H26" s="57"/>
    </row>
    <row r="27" ht="12.75">
      <c r="A27" s="39" t="s">
        <v>79</v>
      </c>
    </row>
    <row r="28" ht="12.75">
      <c r="B28" s="39" t="s">
        <v>80</v>
      </c>
    </row>
    <row r="29" ht="12.75">
      <c r="B29" s="39" t="s">
        <v>81</v>
      </c>
    </row>
    <row r="30" ht="12.75">
      <c r="B30" s="39" t="s">
        <v>66</v>
      </c>
    </row>
    <row r="31" ht="13.5" customHeight="1"/>
    <row r="32" spans="1:8" ht="28.5" customHeight="1">
      <c r="A32" s="59" t="s">
        <v>14</v>
      </c>
      <c r="B32" s="59"/>
      <c r="C32" s="59"/>
      <c r="D32" s="59"/>
      <c r="E32" s="59"/>
      <c r="F32" s="59"/>
      <c r="G32" s="59"/>
      <c r="H32" s="59"/>
    </row>
    <row r="33" spans="1:8" ht="29.25" customHeight="1">
      <c r="A33" s="61" t="s">
        <v>67</v>
      </c>
      <c r="B33" s="61"/>
      <c r="C33" s="61"/>
      <c r="D33" s="61"/>
      <c r="E33" s="61"/>
      <c r="F33" s="61"/>
      <c r="G33" s="61"/>
      <c r="H33" s="61"/>
    </row>
    <row r="34" spans="1:2" ht="12.75">
      <c r="A34" s="39" t="s">
        <v>13</v>
      </c>
      <c r="B34" s="39" t="s">
        <v>68</v>
      </c>
    </row>
    <row r="35" ht="12.75">
      <c r="B35" s="39" t="s">
        <v>69</v>
      </c>
    </row>
    <row r="36" ht="12.75">
      <c r="B36" s="39" t="s">
        <v>70</v>
      </c>
    </row>
    <row r="37" ht="12.75">
      <c r="A37" s="39" t="s">
        <v>71</v>
      </c>
    </row>
    <row r="38" ht="12.75">
      <c r="A38" s="60"/>
    </row>
    <row r="39" ht="12.75">
      <c r="A39" s="58" t="s">
        <v>15</v>
      </c>
    </row>
    <row r="40" spans="1:8" ht="15" customHeight="1">
      <c r="A40" s="44" t="s">
        <v>16</v>
      </c>
      <c r="B40" s="45"/>
      <c r="C40" s="46">
        <v>2014</v>
      </c>
      <c r="D40" s="47"/>
      <c r="E40" s="46">
        <v>2015</v>
      </c>
      <c r="F40" s="47"/>
      <c r="G40" s="48" t="s">
        <v>90</v>
      </c>
      <c r="H40" s="48" t="s">
        <v>91</v>
      </c>
    </row>
    <row r="41" spans="1:8" ht="30" customHeight="1">
      <c r="A41" s="50"/>
      <c r="B41" s="51"/>
      <c r="C41" s="52" t="s">
        <v>2</v>
      </c>
      <c r="D41" s="52" t="s">
        <v>1</v>
      </c>
      <c r="E41" s="52" t="s">
        <v>2</v>
      </c>
      <c r="F41" s="52" t="s">
        <v>1</v>
      </c>
      <c r="G41" s="53"/>
      <c r="H41" s="53"/>
    </row>
    <row r="42" spans="1:8" ht="12.75">
      <c r="A42" s="54" t="s">
        <v>19</v>
      </c>
      <c r="B42" s="55"/>
      <c r="C42" s="56">
        <v>0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</row>
    <row r="43" spans="1:9" ht="12.75">
      <c r="A43" s="54" t="s">
        <v>20</v>
      </c>
      <c r="B43" s="55"/>
      <c r="C43" s="56">
        <v>200.2</v>
      </c>
      <c r="D43" s="56">
        <v>184.68</v>
      </c>
      <c r="E43" s="56">
        <v>363.5</v>
      </c>
      <c r="F43" s="56">
        <v>327.05</v>
      </c>
      <c r="G43" s="56">
        <f>F43-E43</f>
        <v>-36.44999999999999</v>
      </c>
      <c r="H43" s="56">
        <f>F43/D43*100</f>
        <v>177.09010179770414</v>
      </c>
      <c r="I43" s="62"/>
    </row>
    <row r="44" spans="1:8" ht="12.75">
      <c r="A44" s="54" t="s">
        <v>21</v>
      </c>
      <c r="B44" s="55"/>
      <c r="C44" s="56">
        <v>0</v>
      </c>
      <c r="D44" s="56">
        <v>0</v>
      </c>
      <c r="E44" s="56">
        <v>0</v>
      </c>
      <c r="F44" s="56">
        <v>0</v>
      </c>
      <c r="G44" s="56">
        <f>F44-E44</f>
        <v>0</v>
      </c>
      <c r="H44" s="56">
        <v>0</v>
      </c>
    </row>
    <row r="45" spans="1:8" ht="12.75">
      <c r="A45" s="54" t="s">
        <v>22</v>
      </c>
      <c r="B45" s="55"/>
      <c r="C45" s="56">
        <v>200.2</v>
      </c>
      <c r="D45" s="56">
        <v>184.68</v>
      </c>
      <c r="E45" s="56">
        <v>363.5</v>
      </c>
      <c r="F45" s="56">
        <v>327.05</v>
      </c>
      <c r="G45" s="56">
        <f>F45-E45</f>
        <v>-36.44999999999999</v>
      </c>
      <c r="H45" s="56">
        <f>F45/D45*100</f>
        <v>177.09010179770414</v>
      </c>
    </row>
    <row r="46" spans="1:8" ht="42.75" customHeight="1">
      <c r="A46" s="63" t="s">
        <v>73</v>
      </c>
      <c r="B46" s="63"/>
      <c r="C46" s="63"/>
      <c r="D46" s="63"/>
      <c r="E46" s="63"/>
      <c r="F46" s="63"/>
      <c r="G46" s="63"/>
      <c r="H46" s="63"/>
    </row>
    <row r="48" ht="12.75">
      <c r="A48" s="58" t="s">
        <v>17</v>
      </c>
    </row>
    <row r="49" spans="1:8" ht="15" customHeight="1">
      <c r="A49" s="44" t="s">
        <v>18</v>
      </c>
      <c r="B49" s="45"/>
      <c r="C49" s="46">
        <v>2014</v>
      </c>
      <c r="D49" s="47"/>
      <c r="E49" s="46">
        <v>2015</v>
      </c>
      <c r="F49" s="47"/>
      <c r="G49" s="48" t="s">
        <v>90</v>
      </c>
      <c r="H49" s="48" t="s">
        <v>91</v>
      </c>
    </row>
    <row r="50" spans="1:8" ht="29.25" customHeight="1">
      <c r="A50" s="50"/>
      <c r="B50" s="51"/>
      <c r="C50" s="52" t="s">
        <v>2</v>
      </c>
      <c r="D50" s="52" t="s">
        <v>1</v>
      </c>
      <c r="E50" s="52" t="s">
        <v>2</v>
      </c>
      <c r="F50" s="52" t="s">
        <v>1</v>
      </c>
      <c r="G50" s="53"/>
      <c r="H50" s="53"/>
    </row>
    <row r="51" spans="1:8" ht="12.75">
      <c r="A51" s="54" t="s">
        <v>23</v>
      </c>
      <c r="B51" s="55"/>
      <c r="C51" s="56">
        <v>200.2</v>
      </c>
      <c r="D51" s="56">
        <v>184.68</v>
      </c>
      <c r="E51" s="56">
        <v>363.5</v>
      </c>
      <c r="F51" s="56">
        <v>327.05</v>
      </c>
      <c r="G51" s="56">
        <f>F51-D51</f>
        <v>142.37</v>
      </c>
      <c r="H51" s="56">
        <f>F51/D51*100</f>
        <v>177.09010179770414</v>
      </c>
    </row>
    <row r="52" spans="1:8" ht="12.75">
      <c r="A52" s="54" t="s">
        <v>27</v>
      </c>
      <c r="B52" s="55"/>
      <c r="C52" s="56">
        <v>1407.86</v>
      </c>
      <c r="D52" s="56">
        <v>1407.86</v>
      </c>
      <c r="E52" s="56">
        <v>1095.91</v>
      </c>
      <c r="F52" s="56">
        <v>1095.91</v>
      </c>
      <c r="G52" s="56">
        <f>F52-E52</f>
        <v>0</v>
      </c>
      <c r="H52" s="56">
        <f>F52/D52*100</f>
        <v>77.84225704260368</v>
      </c>
    </row>
    <row r="53" spans="1:8" ht="12.75">
      <c r="A53" s="54" t="s">
        <v>24</v>
      </c>
      <c r="B53" s="55"/>
      <c r="C53" s="56">
        <v>5607.52</v>
      </c>
      <c r="D53" s="56">
        <v>5607.52</v>
      </c>
      <c r="E53" s="56">
        <v>5660.87</v>
      </c>
      <c r="F53" s="56">
        <v>5958.67</v>
      </c>
      <c r="G53" s="56">
        <f>F53-E53</f>
        <v>297.8000000000002</v>
      </c>
      <c r="H53" s="56">
        <f>F53/D53*100</f>
        <v>106.26212657288782</v>
      </c>
    </row>
    <row r="54" spans="1:8" ht="12.75">
      <c r="A54" s="54" t="s">
        <v>25</v>
      </c>
      <c r="B54" s="55"/>
      <c r="C54" s="56">
        <v>0</v>
      </c>
      <c r="D54" s="56">
        <v>0</v>
      </c>
      <c r="E54" s="56">
        <v>0</v>
      </c>
      <c r="F54" s="56">
        <v>0</v>
      </c>
      <c r="G54" s="56">
        <f>F54-E54</f>
        <v>0</v>
      </c>
      <c r="H54" s="56">
        <v>0</v>
      </c>
    </row>
    <row r="55" spans="1:8" ht="12.75">
      <c r="A55" s="54" t="s">
        <v>26</v>
      </c>
      <c r="B55" s="55"/>
      <c r="C55" s="56">
        <v>7215.58</v>
      </c>
      <c r="D55" s="56">
        <v>7200.06</v>
      </c>
      <c r="E55" s="56">
        <v>7420.28</v>
      </c>
      <c r="F55" s="56">
        <v>7381.64</v>
      </c>
      <c r="G55" s="56">
        <f>F55-E55</f>
        <v>-38.63999999999942</v>
      </c>
      <c r="H55" s="56">
        <f>F55/D55*100</f>
        <v>102.52192342841589</v>
      </c>
    </row>
    <row r="56" spans="1:8" ht="12.75">
      <c r="A56" s="63" t="s">
        <v>101</v>
      </c>
      <c r="B56" s="63"/>
      <c r="C56" s="63"/>
      <c r="D56" s="63"/>
      <c r="E56" s="63"/>
      <c r="F56" s="63"/>
      <c r="G56" s="63"/>
      <c r="H56" s="63"/>
    </row>
    <row r="57" spans="1:8" ht="9" customHeight="1">
      <c r="A57" s="57"/>
      <c r="B57" s="57"/>
      <c r="C57" s="57"/>
      <c r="D57" s="57"/>
      <c r="E57" s="57"/>
      <c r="F57" s="57"/>
      <c r="G57" s="57"/>
      <c r="H57" s="57"/>
    </row>
    <row r="58" ht="6" customHeight="1"/>
    <row r="59" ht="12.75">
      <c r="A59" s="58" t="s">
        <v>28</v>
      </c>
    </row>
    <row r="60" spans="1:8" ht="12.75">
      <c r="A60" s="39" t="s">
        <v>84</v>
      </c>
      <c r="H60" s="64" t="s">
        <v>31</v>
      </c>
    </row>
    <row r="61" spans="1:8" ht="12.75">
      <c r="A61" s="52" t="s">
        <v>29</v>
      </c>
      <c r="B61" s="65" t="s">
        <v>30</v>
      </c>
      <c r="C61" s="65"/>
      <c r="D61" s="65"/>
      <c r="E61" s="65"/>
      <c r="F61" s="52" t="s">
        <v>35</v>
      </c>
      <c r="G61" s="52" t="s">
        <v>36</v>
      </c>
      <c r="H61" s="52" t="s">
        <v>37</v>
      </c>
    </row>
    <row r="62" spans="1:8" ht="12.75">
      <c r="A62" s="66"/>
      <c r="B62" s="67" t="s">
        <v>87</v>
      </c>
      <c r="C62" s="67"/>
      <c r="D62" s="67"/>
      <c r="E62" s="67"/>
      <c r="F62" s="56">
        <v>595868</v>
      </c>
      <c r="G62" s="56">
        <v>595868</v>
      </c>
      <c r="H62" s="56">
        <v>0</v>
      </c>
    </row>
    <row r="63" spans="1:8" ht="12.75">
      <c r="A63" s="66">
        <v>15839</v>
      </c>
      <c r="B63" s="67" t="s">
        <v>89</v>
      </c>
      <c r="C63" s="67"/>
      <c r="D63" s="67"/>
      <c r="E63" s="67"/>
      <c r="F63" s="56">
        <v>5064875.45</v>
      </c>
      <c r="G63" s="56">
        <v>5064875.45</v>
      </c>
      <c r="H63" s="56">
        <f>G63-F63</f>
        <v>0</v>
      </c>
    </row>
    <row r="64" spans="1:8" ht="12.75">
      <c r="A64" s="52" t="s">
        <v>32</v>
      </c>
      <c r="B64" s="67" t="s">
        <v>33</v>
      </c>
      <c r="C64" s="67"/>
      <c r="D64" s="67"/>
      <c r="E64" s="67"/>
      <c r="F64" s="56"/>
      <c r="G64" s="56"/>
      <c r="H64" s="56"/>
    </row>
    <row r="65" ht="6" customHeight="1"/>
    <row r="66" spans="1:8" ht="12.75">
      <c r="A66" s="39" t="s">
        <v>85</v>
      </c>
      <c r="H66" s="64" t="s">
        <v>31</v>
      </c>
    </row>
    <row r="67" spans="1:8" ht="12.75">
      <c r="A67" s="52" t="s">
        <v>29</v>
      </c>
      <c r="B67" s="65" t="s">
        <v>30</v>
      </c>
      <c r="C67" s="65"/>
      <c r="D67" s="65"/>
      <c r="E67" s="65"/>
      <c r="F67" s="52" t="s">
        <v>35</v>
      </c>
      <c r="G67" s="52" t="s">
        <v>36</v>
      </c>
      <c r="H67" s="52" t="s">
        <v>37</v>
      </c>
    </row>
    <row r="68" spans="1:8" ht="12.75">
      <c r="A68" s="66">
        <v>92</v>
      </c>
      <c r="B68" s="67" t="s">
        <v>82</v>
      </c>
      <c r="C68" s="67"/>
      <c r="D68" s="67"/>
      <c r="E68" s="67"/>
      <c r="F68" s="56">
        <v>50000</v>
      </c>
      <c r="G68" s="56">
        <v>50000</v>
      </c>
      <c r="H68" s="56">
        <v>0</v>
      </c>
    </row>
    <row r="69" spans="1:8" ht="12.75">
      <c r="A69" s="66">
        <v>710</v>
      </c>
      <c r="B69" s="67" t="s">
        <v>83</v>
      </c>
      <c r="C69" s="67"/>
      <c r="D69" s="67"/>
      <c r="E69" s="67"/>
      <c r="F69" s="56">
        <v>670000</v>
      </c>
      <c r="G69" s="56">
        <v>670000</v>
      </c>
      <c r="H69" s="56">
        <v>0</v>
      </c>
    </row>
    <row r="70" spans="1:8" ht="12.75">
      <c r="A70" s="52" t="s">
        <v>32</v>
      </c>
      <c r="B70" s="67" t="s">
        <v>34</v>
      </c>
      <c r="C70" s="67"/>
      <c r="D70" s="67"/>
      <c r="E70" s="67"/>
      <c r="F70" s="56">
        <v>720000</v>
      </c>
      <c r="G70" s="56">
        <v>720000</v>
      </c>
      <c r="H70" s="56">
        <v>0</v>
      </c>
    </row>
    <row r="71" ht="6" customHeight="1"/>
    <row r="72" spans="1:8" ht="12.75">
      <c r="A72" s="39" t="s">
        <v>86</v>
      </c>
      <c r="H72" s="64" t="s">
        <v>31</v>
      </c>
    </row>
    <row r="73" spans="1:8" ht="12.75">
      <c r="A73" s="52" t="s">
        <v>29</v>
      </c>
      <c r="B73" s="65" t="s">
        <v>30</v>
      </c>
      <c r="C73" s="65"/>
      <c r="D73" s="65"/>
      <c r="E73" s="65"/>
      <c r="F73" s="52" t="s">
        <v>35</v>
      </c>
      <c r="G73" s="52" t="s">
        <v>36</v>
      </c>
      <c r="H73" s="52" t="s">
        <v>37</v>
      </c>
    </row>
    <row r="74" spans="1:8" ht="12.75">
      <c r="A74" s="66">
        <v>90877</v>
      </c>
      <c r="B74" s="67" t="s">
        <v>88</v>
      </c>
      <c r="C74" s="67"/>
      <c r="D74" s="67"/>
      <c r="E74" s="67"/>
      <c r="F74" s="56">
        <v>297933.85</v>
      </c>
      <c r="G74" s="56">
        <v>297933.85</v>
      </c>
      <c r="H74" s="56">
        <v>0</v>
      </c>
    </row>
    <row r="75" spans="1:8" ht="12.75">
      <c r="A75" s="52" t="s">
        <v>32</v>
      </c>
      <c r="B75" s="67" t="s">
        <v>38</v>
      </c>
      <c r="C75" s="67"/>
      <c r="D75" s="67"/>
      <c r="E75" s="67"/>
      <c r="F75" s="56">
        <f>SUM(F74:F74)</f>
        <v>297933.85</v>
      </c>
      <c r="G75" s="56">
        <f>SUM(G74:G74)</f>
        <v>297933.85</v>
      </c>
      <c r="H75" s="56">
        <v>0</v>
      </c>
    </row>
    <row r="76" ht="6.75" customHeight="1"/>
    <row r="77" spans="1:8" ht="29.25" customHeight="1">
      <c r="A77" s="59" t="s">
        <v>39</v>
      </c>
      <c r="B77" s="59"/>
      <c r="C77" s="59"/>
      <c r="D77" s="59"/>
      <c r="E77" s="59"/>
      <c r="F77" s="59"/>
      <c r="G77" s="59"/>
      <c r="H77" s="59"/>
    </row>
    <row r="78" spans="1:8" ht="33.75" customHeight="1">
      <c r="A78" s="57" t="s">
        <v>96</v>
      </c>
      <c r="B78" s="57"/>
      <c r="C78" s="57"/>
      <c r="D78" s="57"/>
      <c r="E78" s="57"/>
      <c r="F78" s="57"/>
      <c r="G78" s="57"/>
      <c r="H78" s="57"/>
    </row>
    <row r="79" ht="5.25" customHeight="1"/>
    <row r="80" ht="12.75">
      <c r="A80" s="58" t="s">
        <v>40</v>
      </c>
    </row>
    <row r="81" spans="1:8" ht="15" customHeight="1">
      <c r="A81" s="44" t="s">
        <v>18</v>
      </c>
      <c r="B81" s="45"/>
      <c r="C81" s="46">
        <v>2014</v>
      </c>
      <c r="D81" s="47"/>
      <c r="E81" s="46">
        <v>2015</v>
      </c>
      <c r="F81" s="47"/>
      <c r="G81" s="48" t="s">
        <v>90</v>
      </c>
      <c r="H81" s="48" t="s">
        <v>91</v>
      </c>
    </row>
    <row r="82" spans="1:8" ht="31.5" customHeight="1">
      <c r="A82" s="50"/>
      <c r="B82" s="51"/>
      <c r="C82" s="52" t="s">
        <v>2</v>
      </c>
      <c r="D82" s="52" t="s">
        <v>1</v>
      </c>
      <c r="E82" s="52" t="s">
        <v>2</v>
      </c>
      <c r="F82" s="52" t="s">
        <v>1</v>
      </c>
      <c r="G82" s="53"/>
      <c r="H82" s="53"/>
    </row>
    <row r="83" spans="1:8" ht="12.75">
      <c r="A83" s="54" t="s">
        <v>41</v>
      </c>
      <c r="B83" s="55"/>
      <c r="C83" s="56">
        <v>1461.98</v>
      </c>
      <c r="D83" s="56">
        <v>1552.77</v>
      </c>
      <c r="E83" s="56">
        <v>1485.81</v>
      </c>
      <c r="F83" s="56">
        <v>1509.1</v>
      </c>
      <c r="G83" s="56">
        <f>F83-D83</f>
        <v>-43.67000000000007</v>
      </c>
      <c r="H83" s="56">
        <f>F83/D83*100</f>
        <v>97.18760666421942</v>
      </c>
    </row>
    <row r="84" spans="1:8" ht="12.75">
      <c r="A84" s="54" t="s">
        <v>42</v>
      </c>
      <c r="B84" s="55"/>
      <c r="C84" s="56">
        <v>5753.6</v>
      </c>
      <c r="D84" s="56">
        <v>5707.93</v>
      </c>
      <c r="E84" s="56">
        <v>5975</v>
      </c>
      <c r="F84" s="56">
        <v>5958.68</v>
      </c>
      <c r="G84" s="56">
        <f>F84-D84</f>
        <v>250.75</v>
      </c>
      <c r="H84" s="56">
        <f>F84/D84*100</f>
        <v>104.39301112662558</v>
      </c>
    </row>
    <row r="85" spans="1:8" ht="33" customHeight="1">
      <c r="A85" s="63" t="s">
        <v>97</v>
      </c>
      <c r="B85" s="63"/>
      <c r="C85" s="63"/>
      <c r="D85" s="63"/>
      <c r="E85" s="63"/>
      <c r="F85" s="63"/>
      <c r="G85" s="63"/>
      <c r="H85" s="63"/>
    </row>
    <row r="86" spans="1:6" ht="12.75">
      <c r="A86" s="39" t="s">
        <v>43</v>
      </c>
      <c r="F86" s="64" t="s">
        <v>31</v>
      </c>
    </row>
    <row r="87" spans="1:6" ht="12.75">
      <c r="A87" s="52" t="s">
        <v>53</v>
      </c>
      <c r="B87" s="65" t="s">
        <v>61</v>
      </c>
      <c r="C87" s="65"/>
      <c r="D87" s="52" t="s">
        <v>2</v>
      </c>
      <c r="E87" s="52" t="s">
        <v>1</v>
      </c>
      <c r="F87" s="52" t="s">
        <v>44</v>
      </c>
    </row>
    <row r="88" spans="1:6" ht="12.75">
      <c r="A88" s="52">
        <v>61</v>
      </c>
      <c r="B88" s="54" t="s">
        <v>92</v>
      </c>
      <c r="C88" s="55"/>
      <c r="D88" s="56">
        <v>5974000</v>
      </c>
      <c r="E88" s="56">
        <v>5958677</v>
      </c>
      <c r="F88" s="56">
        <v>15323</v>
      </c>
    </row>
    <row r="89" spans="1:6" ht="12.75">
      <c r="A89" s="52" t="s">
        <v>32</v>
      </c>
      <c r="B89" s="65" t="s">
        <v>42</v>
      </c>
      <c r="C89" s="65"/>
      <c r="D89" s="56">
        <f>SUM(D88)</f>
        <v>5974000</v>
      </c>
      <c r="E89" s="56">
        <f>SUM(E88)</f>
        <v>5958677</v>
      </c>
      <c r="F89" s="56">
        <f>SUM(F88)</f>
        <v>15323</v>
      </c>
    </row>
    <row r="90" spans="1:8" ht="36.75" customHeight="1">
      <c r="A90" s="61" t="s">
        <v>98</v>
      </c>
      <c r="B90" s="61"/>
      <c r="C90" s="61"/>
      <c r="D90" s="61"/>
      <c r="E90" s="61"/>
      <c r="F90" s="61"/>
      <c r="G90" s="61"/>
      <c r="H90" s="61"/>
    </row>
  </sheetData>
  <sheetProtection/>
  <mergeCells count="67">
    <mergeCell ref="A90:H90"/>
    <mergeCell ref="A83:B83"/>
    <mergeCell ref="A84:B84"/>
    <mergeCell ref="A85:H85"/>
    <mergeCell ref="B87:C87"/>
    <mergeCell ref="B88:C88"/>
    <mergeCell ref="B89:C89"/>
    <mergeCell ref="A78:H78"/>
    <mergeCell ref="A81:B82"/>
    <mergeCell ref="C81:D81"/>
    <mergeCell ref="E81:F81"/>
    <mergeCell ref="G81:G82"/>
    <mergeCell ref="H81:H82"/>
    <mergeCell ref="B69:E69"/>
    <mergeCell ref="B70:E70"/>
    <mergeCell ref="B73:E73"/>
    <mergeCell ref="B74:E74"/>
    <mergeCell ref="B75:E75"/>
    <mergeCell ref="A77:H77"/>
    <mergeCell ref="B61:E61"/>
    <mergeCell ref="B62:E62"/>
    <mergeCell ref="B63:E63"/>
    <mergeCell ref="B64:E64"/>
    <mergeCell ref="B67:E67"/>
    <mergeCell ref="B68:E68"/>
    <mergeCell ref="A51:B51"/>
    <mergeCell ref="A52:B52"/>
    <mergeCell ref="A53:B53"/>
    <mergeCell ref="A54:B54"/>
    <mergeCell ref="A55:B55"/>
    <mergeCell ref="A56:H57"/>
    <mergeCell ref="A42:B42"/>
    <mergeCell ref="A43:B43"/>
    <mergeCell ref="A44:B44"/>
    <mergeCell ref="A45:B45"/>
    <mergeCell ref="A46:H46"/>
    <mergeCell ref="A49:B50"/>
    <mergeCell ref="C49:D49"/>
    <mergeCell ref="E49:F49"/>
    <mergeCell ref="G49:G50"/>
    <mergeCell ref="H49:H50"/>
    <mergeCell ref="A33:H33"/>
    <mergeCell ref="A40:B41"/>
    <mergeCell ref="C40:D40"/>
    <mergeCell ref="E40:F40"/>
    <mergeCell ref="G40:G41"/>
    <mergeCell ref="H40:H41"/>
    <mergeCell ref="A14:B14"/>
    <mergeCell ref="A15:H15"/>
    <mergeCell ref="A20:H21"/>
    <mergeCell ref="A22:H22"/>
    <mergeCell ref="A26:H26"/>
    <mergeCell ref="A32:H32"/>
    <mergeCell ref="A8:B8"/>
    <mergeCell ref="A9:B9"/>
    <mergeCell ref="A10:B10"/>
    <mergeCell ref="A11:B11"/>
    <mergeCell ref="A12:B12"/>
    <mergeCell ref="A13:B13"/>
    <mergeCell ref="A1:H1"/>
    <mergeCell ref="A3:H3"/>
    <mergeCell ref="A5:H5"/>
    <mergeCell ref="A6:B7"/>
    <mergeCell ref="C6:D6"/>
    <mergeCell ref="E6:F6"/>
    <mergeCell ref="G6:G7"/>
    <mergeCell ref="H6:H7"/>
  </mergeCells>
  <printOptions/>
  <pageMargins left="0.7086614173228346" right="0.7086614173228346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klimovab</dc:creator>
  <cp:keywords/>
  <dc:description/>
  <cp:lastModifiedBy>uzivatel</cp:lastModifiedBy>
  <cp:lastPrinted>2016-05-19T07:10:39Z</cp:lastPrinted>
  <dcterms:created xsi:type="dcterms:W3CDTF">2012-08-06T11:44:10Z</dcterms:created>
  <dcterms:modified xsi:type="dcterms:W3CDTF">2016-05-19T08:17:42Z</dcterms:modified>
  <cp:category/>
  <cp:version/>
  <cp:contentType/>
  <cp:contentStatus/>
</cp:coreProperties>
</file>